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610" windowHeight="11640" firstSheet="2" activeTab="2"/>
  </bookViews>
  <sheets>
    <sheet name="бюджет (2)" sheetId="3" r:id="rId1"/>
    <sheet name="коммерция" sheetId="1" r:id="rId2"/>
    <sheet name="весна" sheetId="4" r:id="rId3"/>
  </sheets>
  <calcPr calcId="114210"/>
</workbook>
</file>

<file path=xl/calcChain.xml><?xml version="1.0" encoding="utf-8"?>
<calcChain xmlns="http://schemas.openxmlformats.org/spreadsheetml/2006/main">
  <c r="A60" i="4"/>
  <c r="I66" i="1"/>
  <c r="I67"/>
  <c r="I68"/>
  <c r="I69"/>
  <c r="I70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C90"/>
  <c r="D90"/>
  <c r="E90"/>
  <c r="F90"/>
  <c r="G90"/>
  <c r="H90"/>
  <c r="I90"/>
  <c r="I43"/>
  <c r="I44"/>
  <c r="I45"/>
  <c r="I46"/>
  <c r="I47"/>
  <c r="I48"/>
  <c r="I49"/>
  <c r="I51"/>
  <c r="I52"/>
  <c r="I53"/>
  <c r="I54"/>
  <c r="I55"/>
  <c r="I56"/>
  <c r="I57"/>
  <c r="I58"/>
  <c r="I59"/>
  <c r="I60"/>
  <c r="I61"/>
  <c r="I62"/>
  <c r="I63"/>
  <c r="I64"/>
  <c r="C65"/>
  <c r="D65"/>
  <c r="E65"/>
  <c r="F65"/>
  <c r="G65"/>
  <c r="H65"/>
  <c r="J372" i="3"/>
  <c r="C371"/>
  <c r="I370"/>
  <c r="H368"/>
  <c r="H371"/>
  <c r="G368"/>
  <c r="G371"/>
  <c r="F368"/>
  <c r="E368"/>
  <c r="E371"/>
  <c r="D368"/>
  <c r="D371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H346"/>
  <c r="G346"/>
  <c r="F346"/>
  <c r="E346"/>
  <c r="D346"/>
  <c r="C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H311"/>
  <c r="G311"/>
  <c r="F311"/>
  <c r="E311"/>
  <c r="D311"/>
  <c r="C311"/>
  <c r="I310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H282"/>
  <c r="G282"/>
  <c r="F282"/>
  <c r="E282"/>
  <c r="D282"/>
  <c r="C282"/>
  <c r="I281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H253"/>
  <c r="G253"/>
  <c r="F253"/>
  <c r="E253"/>
  <c r="D253"/>
  <c r="C253"/>
  <c r="I252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H224"/>
  <c r="G224"/>
  <c r="F224"/>
  <c r="E224"/>
  <c r="D224"/>
  <c r="C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H182"/>
  <c r="G182"/>
  <c r="F182"/>
  <c r="E182"/>
  <c r="D182"/>
  <c r="C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H156"/>
  <c r="G156"/>
  <c r="F156"/>
  <c r="E156"/>
  <c r="D156"/>
  <c r="C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H130"/>
  <c r="G130"/>
  <c r="F130"/>
  <c r="E130"/>
  <c r="D130"/>
  <c r="C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H104"/>
  <c r="G104"/>
  <c r="F104"/>
  <c r="E104"/>
  <c r="D104"/>
  <c r="C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H78"/>
  <c r="G78"/>
  <c r="F78"/>
  <c r="E78"/>
  <c r="D78"/>
  <c r="C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H52"/>
  <c r="G52"/>
  <c r="F52"/>
  <c r="E52"/>
  <c r="D52"/>
  <c r="C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H26"/>
  <c r="G26"/>
  <c r="F26"/>
  <c r="E26"/>
  <c r="D26"/>
  <c r="C26"/>
  <c r="I25"/>
  <c r="I24"/>
  <c r="I23"/>
  <c r="I22"/>
  <c r="I21"/>
  <c r="I20"/>
  <c r="I19"/>
  <c r="I18"/>
  <c r="I17"/>
  <c r="I16"/>
  <c r="I15"/>
  <c r="I14"/>
  <c r="I13"/>
  <c r="I12"/>
  <c r="I11"/>
  <c r="I78"/>
  <c r="I130"/>
  <c r="I311"/>
  <c r="I346"/>
  <c r="I104"/>
  <c r="I282"/>
  <c r="F372"/>
  <c r="C372"/>
  <c r="D372"/>
  <c r="I52"/>
  <c r="O52"/>
  <c r="I26"/>
  <c r="I253"/>
  <c r="E372"/>
  <c r="I224"/>
  <c r="I182"/>
  <c r="G372"/>
  <c r="I156"/>
  <c r="H372"/>
  <c r="I65" i="1"/>
  <c r="I371" i="3"/>
  <c r="I372"/>
  <c r="I25" i="1"/>
  <c r="I24"/>
  <c r="I23"/>
  <c r="I22"/>
  <c r="I21"/>
  <c r="I20"/>
  <c r="I19"/>
  <c r="I18"/>
  <c r="I17"/>
  <c r="I16"/>
  <c r="I15"/>
  <c r="I14"/>
  <c r="I13"/>
  <c r="I12"/>
  <c r="I11"/>
  <c r="I27"/>
  <c r="I28"/>
  <c r="I29"/>
  <c r="I30"/>
  <c r="I31"/>
  <c r="I32"/>
  <c r="I33"/>
  <c r="I34"/>
  <c r="I35"/>
  <c r="I36"/>
  <c r="I37"/>
  <c r="I38"/>
  <c r="I39"/>
  <c r="I40"/>
  <c r="I41"/>
  <c r="I122"/>
  <c r="I121"/>
  <c r="I120"/>
  <c r="I119"/>
  <c r="I118"/>
  <c r="I117"/>
  <c r="I116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45"/>
  <c r="I146"/>
  <c r="I147"/>
  <c r="I148"/>
  <c r="I149"/>
  <c r="I151"/>
  <c r="I152"/>
  <c r="I153"/>
  <c r="I154"/>
  <c r="I155"/>
  <c r="I156"/>
  <c r="I157"/>
  <c r="I158"/>
  <c r="I159"/>
  <c r="I161"/>
  <c r="I162"/>
  <c r="I164"/>
  <c r="I165"/>
  <c r="I166"/>
  <c r="I167"/>
  <c r="I168"/>
  <c r="I169"/>
  <c r="I170"/>
  <c r="I171"/>
  <c r="I174"/>
  <c r="C144"/>
  <c r="D144"/>
  <c r="E144"/>
  <c r="F144"/>
  <c r="J176"/>
  <c r="H175"/>
  <c r="G175"/>
  <c r="F175"/>
  <c r="F176"/>
  <c r="E175"/>
  <c r="D175"/>
  <c r="C175"/>
  <c r="H144"/>
  <c r="G144"/>
  <c r="H125"/>
  <c r="G125"/>
  <c r="F125"/>
  <c r="E125"/>
  <c r="D125"/>
  <c r="C125"/>
  <c r="D42"/>
  <c r="H42"/>
  <c r="G42"/>
  <c r="F42"/>
  <c r="E42"/>
  <c r="C42"/>
  <c r="H26"/>
  <c r="G26"/>
  <c r="F26"/>
  <c r="E26"/>
  <c r="D26"/>
  <c r="C26"/>
  <c r="G176"/>
  <c r="H176"/>
  <c r="C176"/>
  <c r="D176"/>
  <c r="E176"/>
  <c r="I125"/>
  <c r="I175"/>
  <c r="I26"/>
  <c r="I42"/>
  <c r="I144"/>
  <c r="I176"/>
  <c r="F347" i="3"/>
</calcChain>
</file>

<file path=xl/sharedStrings.xml><?xml version="1.0" encoding="utf-8"?>
<sst xmlns="http://schemas.openxmlformats.org/spreadsheetml/2006/main" count="2238" uniqueCount="338">
  <si>
    <t>Группы</t>
  </si>
  <si>
    <t>Русский язык и литература</t>
  </si>
  <si>
    <t>Иностранный язык</t>
  </si>
  <si>
    <t>Математика6 алгебра, начала математического анализа, геометрия</t>
  </si>
  <si>
    <t>История</t>
  </si>
  <si>
    <t>Физическая культура</t>
  </si>
  <si>
    <t>ОБЖ</t>
  </si>
  <si>
    <t>Информатика</t>
  </si>
  <si>
    <t>Физика</t>
  </si>
  <si>
    <t>Химия</t>
  </si>
  <si>
    <t>Обществознание (вкл экономику и право)</t>
  </si>
  <si>
    <t>Биология</t>
  </si>
  <si>
    <t>География</t>
  </si>
  <si>
    <t>Экология</t>
  </si>
  <si>
    <t>Астрономия</t>
  </si>
  <si>
    <t>Консультации</t>
  </si>
  <si>
    <t>Основы философии</t>
  </si>
  <si>
    <t>Языковая грамотность и культура речи в профессиональной деятельности</t>
  </si>
  <si>
    <t>Основы финансовой грамотности</t>
  </si>
  <si>
    <t>Математика</t>
  </si>
  <si>
    <t>Информационные технологии в профессиональной деятельности</t>
  </si>
  <si>
    <t>Основы латинского языка с медицинской терминологией</t>
  </si>
  <si>
    <t>Анатомия и физиология человека</t>
  </si>
  <si>
    <t>Основы патологии</t>
  </si>
  <si>
    <t>Генетика человека с основами медицинской генетики</t>
  </si>
  <si>
    <t>Гигиена и экология человека</t>
  </si>
  <si>
    <t>Основы микробиологии и иммунологии</t>
  </si>
  <si>
    <t>Фармакология</t>
  </si>
  <si>
    <t>Психология</t>
  </si>
  <si>
    <t>Биоэтика</t>
  </si>
  <si>
    <t>Теория и практика сестринского дела</t>
  </si>
  <si>
    <t>Организация безопасной среды для пациентов и персонала</t>
  </si>
  <si>
    <t>ПП Организация безопасной среды для пациентов и персонала</t>
  </si>
  <si>
    <t>Решение проблем пациента путем сестринского ухода. Технология оказания медицинских услуг</t>
  </si>
  <si>
    <t>УП Решение проблем пациента путем сестринского ухода. Технология оказания медицинских услуг</t>
  </si>
  <si>
    <t>ПП Решение проблем пациента путем сестринского ухода. Технология оказания медицинских услуг</t>
  </si>
  <si>
    <t>Итого</t>
  </si>
  <si>
    <t>Основы социологии и политологии</t>
  </si>
  <si>
    <t>Методика исследовательской работы</t>
  </si>
  <si>
    <t>Здоровый человек и его окружение (мужчина + женщина)</t>
  </si>
  <si>
    <t>Здоровый человек и его окружение (здоровый ребенок)</t>
  </si>
  <si>
    <t>УП Здоровый человек и его окружение (здоровый ребенок)</t>
  </si>
  <si>
    <t>Основы профилактики</t>
  </si>
  <si>
    <t>Иммунопрофилактика (вакцинация)</t>
  </si>
  <si>
    <t>Сестринское дело в системе первичной медико-санитарной помощи</t>
  </si>
  <si>
    <t>ПП Сестринское дело в системе первичной медико-санитарной помощи</t>
  </si>
  <si>
    <t>Проведение сестринского ухода в терапии</t>
  </si>
  <si>
    <t xml:space="preserve">Проведение сестринского ухода в педиатрии </t>
  </si>
  <si>
    <t xml:space="preserve">УП Проведение сестринского ухода в педиатрии </t>
  </si>
  <si>
    <t xml:space="preserve">ПП Проведение сестринского ухода в педиатрии </t>
  </si>
  <si>
    <t>Проведение сестринского ухода в хирургии</t>
  </si>
  <si>
    <t>Проведение сестринского  ухода при инфекционных заболеваниях</t>
  </si>
  <si>
    <t>Проведение сестринского ухода в акушерстве и гинекологии</t>
  </si>
  <si>
    <t>Проведение сестринского ухода в невропатологии</t>
  </si>
  <si>
    <t>Проведение сестринского дела в гериатрии</t>
  </si>
  <si>
    <t>Участие медицинской сестры  в паллиативной помощи</t>
  </si>
  <si>
    <t>УП Участие медицинской сестры  в паллиативной помощи</t>
  </si>
  <si>
    <t>ПП Участие медицинской сестры  в паллиативной помощи</t>
  </si>
  <si>
    <t xml:space="preserve">Итого </t>
  </si>
  <si>
    <t>204 ф</t>
  </si>
  <si>
    <t>Безопасность жизнедеятельности</t>
  </si>
  <si>
    <t>Лабораторная диагностика</t>
  </si>
  <si>
    <t>Пропедевтика внутренних болезней</t>
  </si>
  <si>
    <t>Пропедевтика в хирургии</t>
  </si>
  <si>
    <t>Пропедевтика в акушерстве и
гинекологии</t>
  </si>
  <si>
    <t>Пропедевтика в педиатрии</t>
  </si>
  <si>
    <t>Пропедевтика в неврологии</t>
  </si>
  <si>
    <t>Диагностика внутренних болезней</t>
  </si>
  <si>
    <t>Диагностика инфекционных заболеваний с курсом ВИЧ инфекции и эпидемиологии</t>
  </si>
  <si>
    <t>Диагностика во фтизиатрии</t>
  </si>
  <si>
    <t>Диагностика нервных болезней</t>
  </si>
  <si>
    <t>Диагностика психических болезней
с курсом наркологии</t>
  </si>
  <si>
    <t>Диагностика кожных и венерических заболеваний</t>
  </si>
  <si>
    <t>Диагностика в хирургии</t>
  </si>
  <si>
    <t>Диагностика в травматологии</t>
  </si>
  <si>
    <t>Диагностика болезней уха, горла, носа</t>
  </si>
  <si>
    <t>Диагностика заболеваний глаз</t>
  </si>
  <si>
    <t xml:space="preserve">Диагностика в онкологии </t>
  </si>
  <si>
    <t>Диагностика в акушерстве</t>
  </si>
  <si>
    <t>Диагностика в гинекологии</t>
  </si>
  <si>
    <t>Диагностика болезней детей
грудного возраста</t>
  </si>
  <si>
    <t>Диагностика заболеваний у детей
раннего и старшего возраста</t>
  </si>
  <si>
    <t>Диагностика детских инфекционных болезней</t>
  </si>
  <si>
    <t>УП Диагностическая деятельность</t>
  </si>
  <si>
    <t>ПП Диагностическая деятельность</t>
  </si>
  <si>
    <t>Лечение пациентов терапевтического профиля</t>
  </si>
  <si>
    <t>Лечение пациентов инфекционного профиля</t>
  </si>
  <si>
    <t>Лечение пациентов фтизиатрического профиля</t>
  </si>
  <si>
    <t>Лечение пациентов неврологического профиля</t>
  </si>
  <si>
    <t>Лечение пациентов психиатрического профиля</t>
  </si>
  <si>
    <t>Лечение пациентов хирургического профиля</t>
  </si>
  <si>
    <t>Лечение пациентов травматологического профиля</t>
  </si>
  <si>
    <t>Лечение пациентов с заболеваниями ЛОР органов</t>
  </si>
  <si>
    <t>Общественное здоровье и здравоохранение</t>
  </si>
  <si>
    <t>Правовое обеспечение профессиональной деятельности</t>
  </si>
  <si>
    <t>УП Проведение сестринского ухода в терапии</t>
  </si>
  <si>
    <t>ПП Проведение сестринского ухода в терапии</t>
  </si>
  <si>
    <t>УП Проведение сестринского ухода в хирургии</t>
  </si>
  <si>
    <t>ПП Проведение сестринского ухода в хирургии</t>
  </si>
  <si>
    <t>ПП Проведение сестринского  ухода при инфекционных заболеваниях</t>
  </si>
  <si>
    <t>Проведение сестринского ухода во фтизиатрии</t>
  </si>
  <si>
    <t>Проведение сестринского ухода в психиатрии</t>
  </si>
  <si>
    <t>Основы реабилитации</t>
  </si>
  <si>
    <t>Основы реаниматологии</t>
  </si>
  <si>
    <t>Медицина катастроф</t>
  </si>
  <si>
    <t>УП Медицина катастроф</t>
  </si>
  <si>
    <t xml:space="preserve"> Курсовая работа  </t>
  </si>
  <si>
    <t>Консультации ГИА</t>
  </si>
  <si>
    <t>Рецензирование выпускной квалификационной работы</t>
  </si>
  <si>
    <t>Защита выпускной квалификационной  работы</t>
  </si>
  <si>
    <t xml:space="preserve">Преддипломная практика  </t>
  </si>
  <si>
    <t>Проведение сестринского уходаво фтизиатрии</t>
  </si>
  <si>
    <t>Клиническая фармакология</t>
  </si>
  <si>
    <t>Лечение пациентов с кожными и венерическими заболеваниями</t>
  </si>
  <si>
    <t>ПП Лечение пациентов терапевтического профиля</t>
  </si>
  <si>
    <t>Лечение пациентов с заболеваниями органов зрения</t>
  </si>
  <si>
    <t>Лечение пациентов онкологического профиля</t>
  </si>
  <si>
    <t>ПП Лечение пациентов хирургического профиля</t>
  </si>
  <si>
    <t>Оказание  акушерской помощи</t>
  </si>
  <si>
    <t>Оказание  гинекологической помощи</t>
  </si>
  <si>
    <t>ПП Оказание  акушерско-гинекологической помощи</t>
  </si>
  <si>
    <t>Лечение пациентов детского возраста</t>
  </si>
  <si>
    <t>ПП Лечение пациентов детского возраста</t>
  </si>
  <si>
    <t>Профилактика заболеваний
 и санитарно-гигиеническое
 образование населения</t>
  </si>
  <si>
    <t>Медико-социальная реабилитация</t>
  </si>
  <si>
    <t>Организация паллиативной помощи</t>
  </si>
  <si>
    <t>ПП Медико-социальная реабилитация</t>
  </si>
  <si>
    <t xml:space="preserve">Общественное здоровье </t>
  </si>
  <si>
    <t>Организационные основы профессиональной деятельности</t>
  </si>
  <si>
    <t>Экономические основы здравоохранения</t>
  </si>
  <si>
    <t>Основы управления здравоохранением</t>
  </si>
  <si>
    <t>Консультация</t>
  </si>
  <si>
    <t>Участие в лечебно-диагностическом и реабилитационном процессах</t>
  </si>
  <si>
    <t>Проведение сестринского ухода в офтальмологии</t>
  </si>
  <si>
    <t>Проведение сестринского ухода в дерматовенерологии</t>
  </si>
  <si>
    <t>Проведение сестринского ухода в оториноларингологии</t>
  </si>
  <si>
    <t>Оказание доврачебной медицинской помощи при нетложных экстремальных состояниях</t>
  </si>
  <si>
    <t>Лечебная деятельность</t>
  </si>
  <si>
    <t>Оказание акушерско-гинекологической помощи</t>
  </si>
  <si>
    <t>205 ф</t>
  </si>
  <si>
    <t>Диагностическая деятельность</t>
  </si>
  <si>
    <t>Проведение профилактических мероприятий</t>
  </si>
  <si>
    <t xml:space="preserve">Выполнение работ по профессии младшая медицинская сестра </t>
  </si>
  <si>
    <t>Выполнение работ по профессии младшая медицинская сестра</t>
  </si>
  <si>
    <t>Теор</t>
  </si>
  <si>
    <t>Конс</t>
  </si>
  <si>
    <t>Экз</t>
  </si>
  <si>
    <t>МежЭкз</t>
  </si>
  <si>
    <t>Лабор. прак. занят.</t>
  </si>
  <si>
    <t>1 подгруппа</t>
  </si>
  <si>
    <t>2 подгруппа</t>
  </si>
  <si>
    <t>Ушакова</t>
  </si>
  <si>
    <t>Ефремова , Ушакова</t>
  </si>
  <si>
    <t>Ковалева</t>
  </si>
  <si>
    <t>Адыева</t>
  </si>
  <si>
    <t>Пашинская</t>
  </si>
  <si>
    <t>Старкова</t>
  </si>
  <si>
    <t>Андреева</t>
  </si>
  <si>
    <t>Кабардаева</t>
  </si>
  <si>
    <t>Радаева</t>
  </si>
  <si>
    <t>Петренко</t>
  </si>
  <si>
    <t>вакансия</t>
  </si>
  <si>
    <t>Киселева</t>
  </si>
  <si>
    <t>Лихачева,Хакимовва</t>
  </si>
  <si>
    <t>Эльвина</t>
  </si>
  <si>
    <t>Исупова</t>
  </si>
  <si>
    <t>Радаева, Петренко</t>
  </si>
  <si>
    <t>ефремова теория/ Ефремова, Ушакова</t>
  </si>
  <si>
    <t>Зиязова теория/Зиязова, Исупова</t>
  </si>
  <si>
    <t xml:space="preserve">Зиязова </t>
  </si>
  <si>
    <t>Зиязова, Исупова</t>
  </si>
  <si>
    <t>Адреева</t>
  </si>
  <si>
    <t>Гаврилова</t>
  </si>
  <si>
    <t xml:space="preserve">Исупова, Анисимова, Гаврилова, </t>
  </si>
  <si>
    <t xml:space="preserve">Ионова, Ефремова, Ушакова, </t>
  </si>
  <si>
    <t xml:space="preserve">Анисимова Зиязова, Исупова, </t>
  </si>
  <si>
    <t>Ионова, Гаврилова,Ефремова</t>
  </si>
  <si>
    <t>Мельникова теория/ Мельникова, Исупова</t>
  </si>
  <si>
    <t>Щекочихина тория/ Щекочихина/Гаврилова</t>
  </si>
  <si>
    <t>Ушкова теория/ Ефремова ,Ефремова</t>
  </si>
  <si>
    <t>Ушкова теория/ Ефремова,Ефремова</t>
  </si>
  <si>
    <t>Ефремова ,Ефремова</t>
  </si>
  <si>
    <t>Щекочихина/Гаврилова</t>
  </si>
  <si>
    <t>Ушакова/Ушакова</t>
  </si>
  <si>
    <t>Югова теория/ Югова/Югова</t>
  </si>
  <si>
    <t>Сахипова теория/ Сахипова/ Сахипова</t>
  </si>
  <si>
    <t xml:space="preserve"> Сахипова/ Сахипова</t>
  </si>
  <si>
    <t>Сахипова</t>
  </si>
  <si>
    <t>Григорьева теория/ Григорьева, Григорьева</t>
  </si>
  <si>
    <t>Гаврилова теория/Гаврилова/Гавриловва</t>
  </si>
  <si>
    <t>Ушакова телрия/ Зиязова/Ушакова</t>
  </si>
  <si>
    <t>Зиязова/Ушакова</t>
  </si>
  <si>
    <t>Зиязова</t>
  </si>
  <si>
    <t>Месяц</t>
  </si>
  <si>
    <t>группа</t>
  </si>
  <si>
    <t>Бригада</t>
  </si>
  <si>
    <t>очное отделение специальность "Сестринское дело"</t>
  </si>
  <si>
    <t>очное отделение специальность "Лечебное дело"</t>
  </si>
  <si>
    <t>очное отделение специальность "Акушерское дело"</t>
  </si>
  <si>
    <t>Т</t>
  </si>
  <si>
    <t>ПП Организационно-аналитическая деятельность</t>
  </si>
  <si>
    <t>УП</t>
  </si>
  <si>
    <t>Сестринских уход за здоровым новорожденным (Исупова М.А)</t>
  </si>
  <si>
    <t>Соматические заболевания, отравления и беременность (Зиязова Ю.Е)</t>
  </si>
  <si>
    <t>Проведение сестринского ухода в терапии Югова М.А./</t>
  </si>
  <si>
    <t>Ботаника</t>
  </si>
  <si>
    <t>Общая и неорганическая химия</t>
  </si>
  <si>
    <t>Органическая химия</t>
  </si>
  <si>
    <t>Краснеева</t>
  </si>
  <si>
    <t xml:space="preserve">Основы реабилитологии </t>
  </si>
  <si>
    <t>Физиологическое акушерство</t>
  </si>
  <si>
    <t>УП Физиологическое акушерство</t>
  </si>
  <si>
    <t>ПП Физиологическое акушерство</t>
  </si>
  <si>
    <t>Физиопсихопрофилактическая подготовка беременных к родам</t>
  </si>
  <si>
    <t>УП Физиопсихопрофилактическая подготовка беременных к родам</t>
  </si>
  <si>
    <t>ПП Физиопсихопрофилактическая подготовка беременных к родам</t>
  </si>
  <si>
    <t>Сестринский уход за здоровым новорожденным</t>
  </si>
  <si>
    <t>Соматические заболевания, отравления и беременность</t>
  </si>
  <si>
    <t>УП Соматические заболевания, отравления и беременность</t>
  </si>
  <si>
    <t>ПП Соматические заболевания, отравления и беременность</t>
  </si>
  <si>
    <t>Инфекционные заболевания и беременность</t>
  </si>
  <si>
    <t>ПП Инфекционные заболевания и беременность</t>
  </si>
  <si>
    <t>Хирургические заболевания, травмы и беременность</t>
  </si>
  <si>
    <t>УП Хирургические заболевания, травмы и беременность</t>
  </si>
  <si>
    <t>Педиатрия</t>
  </si>
  <si>
    <t>Гинекология</t>
  </si>
  <si>
    <t>УП Гинекология</t>
  </si>
  <si>
    <t>Медицинская и медико-социальная помощь женщине, новорожденному и семье при физиологическом течении беременности, родов и в послеродовом периоде</t>
  </si>
  <si>
    <t>Проведение сестринского ухода в педиатрии</t>
  </si>
  <si>
    <t>УП Проведение сестринского ухода в педиатрии</t>
  </si>
  <si>
    <t>ПП Проведение сестринского ухода в педиатрии</t>
  </si>
  <si>
    <t>Психология общения</t>
  </si>
  <si>
    <t xml:space="preserve">Психология </t>
  </si>
  <si>
    <t>Общие вопросы реаниматологии при неотложных состояниях</t>
  </si>
  <si>
    <t>Неотложные состояния при внутренних болзнях</t>
  </si>
  <si>
    <t>Неотложные состояния в неврологии</t>
  </si>
  <si>
    <t>Неотложные состояния в хирургии и травматологии</t>
  </si>
  <si>
    <t>Оказание неотложной помощи при отравлениях</t>
  </si>
  <si>
    <t>Неотложные состояния в акушерстве и гинекологии</t>
  </si>
  <si>
    <t>Оказание неотложной помощи детям</t>
  </si>
  <si>
    <t>Оказание неотложной помощи при ЧС</t>
  </si>
  <si>
    <t>ПП Неотложная медицинская помощь на догоспитальном уроне</t>
  </si>
  <si>
    <t>ПП Профилактическая деятельность</t>
  </si>
  <si>
    <t>Медицинская статистика</t>
  </si>
  <si>
    <t>Основы документоведения в здравоохранении</t>
  </si>
  <si>
    <t>Информационное обеспечение профессиональной деятельности</t>
  </si>
  <si>
    <t>Неотложная медицинская помощь на догоспитальном этапе</t>
  </si>
  <si>
    <t>Профилактическая деятельность</t>
  </si>
  <si>
    <t>Оргнизация профессиональной деятельности</t>
  </si>
  <si>
    <t>Январь</t>
  </si>
  <si>
    <t>МДК 04.03 Технология оказания медицинских услуг (Ефремова Л.А)</t>
  </si>
  <si>
    <t>УП МДК 04.03 Технология оказания медицинских услуг (Ефремова Л.А)</t>
  </si>
  <si>
    <t>Февраль</t>
  </si>
  <si>
    <t>Март</t>
  </si>
  <si>
    <t>Апрель</t>
  </si>
  <si>
    <t>Май</t>
  </si>
  <si>
    <t>Июнь</t>
  </si>
  <si>
    <t xml:space="preserve">ПП ПМ 04 </t>
  </si>
  <si>
    <t>ПП МДК0201Р2</t>
  </si>
  <si>
    <t>МДК 0201Р7 неврология</t>
  </si>
  <si>
    <t>МДК 0201р12 гериатрия</t>
  </si>
  <si>
    <t>МДК 0302</t>
  </si>
  <si>
    <t>УП МДК 0302</t>
  </si>
  <si>
    <t>МДК 0202</t>
  </si>
  <si>
    <t>ПП МДК 0201Р4</t>
  </si>
  <si>
    <t>МДК 0301</t>
  </si>
  <si>
    <t>МДК 0201 Р8</t>
  </si>
  <si>
    <t>УП Ds.. Внутренних болезней (Сахипова Г.А)</t>
  </si>
  <si>
    <t>УП Ds.. Внутренних болезней (Щекочихина Н.М)</t>
  </si>
  <si>
    <t>ПП Ds.. внутренних болезней</t>
  </si>
  <si>
    <t>Ds. фтизиатрия</t>
  </si>
  <si>
    <t>Ds. психиатрия</t>
  </si>
  <si>
    <t>Ds. кожвен</t>
  </si>
  <si>
    <t>Ds. лор</t>
  </si>
  <si>
    <t>Ds. глаза</t>
  </si>
  <si>
    <t>Ds. онкология</t>
  </si>
  <si>
    <t>Ds. в хирургии</t>
  </si>
  <si>
    <t>Ds в травматологии</t>
  </si>
  <si>
    <t xml:space="preserve"> УП Ds. в хирургии</t>
  </si>
  <si>
    <t>Ds.в акушерстве (Мельникова Н.Ю)</t>
  </si>
  <si>
    <t>Ds.  в гинекологии                           (Мельникова Н.Ю)</t>
  </si>
  <si>
    <t>Лечение пациентов терапевтического профиля (Сахипова Г.А)</t>
  </si>
  <si>
    <t>Лечение пациентов терапевтического профиля (Щекочихина Н.М)</t>
  </si>
  <si>
    <t>Оказание гинекологической помощи (Мельникова Н.Ю)</t>
  </si>
  <si>
    <t>ПП Оказание акушерско-гинекологической помощи</t>
  </si>
  <si>
    <t>Лечение пациентов детского возраста                            (Сахипова Г.А)</t>
  </si>
  <si>
    <t>Лечение пациентов детского возраста                            (Щекочихина Н.М)</t>
  </si>
  <si>
    <t xml:space="preserve">ПП Лечение пациентов детского возраста </t>
  </si>
  <si>
    <t>Организация паллиативной помощи/</t>
  </si>
  <si>
    <t>общественное здоровье</t>
  </si>
  <si>
    <t>Организация основ профессиональной деятельности</t>
  </si>
  <si>
    <t>МДК 0201Р3 Григорьева</t>
  </si>
  <si>
    <t>МДК 0201Р3 Миночкина</t>
  </si>
  <si>
    <t>Ds. в хирургии Миночкина</t>
  </si>
  <si>
    <t>Ds в травматологии Миночкина</t>
  </si>
  <si>
    <t xml:space="preserve"> УП Ds. в хирургии Миночкина</t>
  </si>
  <si>
    <t>Неотожные состояния в хирургии и травматологии Миночкина</t>
  </si>
  <si>
    <t>Оказание неотложной помощи детям (Сахипова Г.А)</t>
  </si>
  <si>
    <t>ПП ПМ 03</t>
  </si>
  <si>
    <t xml:space="preserve"> МДК 04.01Профилактический модуль </t>
  </si>
  <si>
    <t>Физиологическое акушерство (Мельникова Н.Ю)/</t>
  </si>
  <si>
    <t>УП Физиопсих подготовка берем (Исупова М.А)</t>
  </si>
  <si>
    <t>УП(Зиязова Ю.Е)</t>
  </si>
  <si>
    <t>УП (Зиязова Ю.Е)</t>
  </si>
  <si>
    <t>Хирургия Григорьева</t>
  </si>
  <si>
    <t>УП Григорьева</t>
  </si>
  <si>
    <t>Педиатрия (Гаврилова Д.С)</t>
  </si>
  <si>
    <t>УП Гинекология (Мельникова Н.Ю)</t>
  </si>
  <si>
    <t xml:space="preserve"> Гинекология (Мельникова Н.Ю)</t>
  </si>
  <si>
    <t>МДК 0201Р7 неврология (Сахипова Г.А)</t>
  </si>
  <si>
    <t>Ds неврология. (Сахипова Г.А)</t>
  </si>
  <si>
    <t>Ds. болезней детского грудного возраста; Ds. заболевания детей раннего и старшего возраста;Ds. детских инфекционных болезней                               (Щекочихина Н.М)</t>
  </si>
  <si>
    <t>Оказание неотложной помощи детям (Щекочинина Н.М)</t>
  </si>
  <si>
    <t>Проведение сестринского  ухода при инфекционных заболеваниях                (Сахипова Г.А)/</t>
  </si>
  <si>
    <t>Проведение сестринского  ухода при инфекционных заболеваниях                /</t>
  </si>
  <si>
    <t>ПП Лечение пациентов детского возраста (Щекочихина Н.М)</t>
  </si>
  <si>
    <t>МДК 0201Р6 Исупова</t>
  </si>
  <si>
    <t xml:space="preserve">ПП Физиологическое акушерство </t>
  </si>
  <si>
    <t xml:space="preserve">ПП Физиопсих подготовка берем </t>
  </si>
  <si>
    <t>УП МДК 04.03 Технология оказания медицинских услуг ????????</t>
  </si>
  <si>
    <t>МДК 0201Р6 Мельникова</t>
  </si>
  <si>
    <t>УП МДК 04.03 Технология оказания медицинских услуг Исупова М.А</t>
  </si>
  <si>
    <t xml:space="preserve">Педиатрия </t>
  </si>
  <si>
    <t>МДК 0302 Зиязова</t>
  </si>
  <si>
    <t>УП МДК 0302 Зиязова</t>
  </si>
  <si>
    <t>МДК 0202 Зиязова</t>
  </si>
  <si>
    <t xml:space="preserve">Проведение сестринского ухода в педиатрии   Ушакова                 </t>
  </si>
  <si>
    <t xml:space="preserve">Проведение сестринского ухода в педиатрии   Ушакова                  </t>
  </si>
  <si>
    <t>МДК 0201р12 гериатрия ушакова</t>
  </si>
  <si>
    <t xml:space="preserve">МДК 0201р12 гериатрия ушакова </t>
  </si>
  <si>
    <t xml:space="preserve">УП МДК 04.03 Технология оказания медицинских услуг </t>
  </si>
  <si>
    <t>УП МДК 04.03 Технология оказания медицинских услуг (Хисматуллина Г.Х)</t>
  </si>
  <si>
    <t xml:space="preserve">Проведение сестринского  ухода при инфекционных заболеваниях    /  Хисматуллина Г.Х          </t>
  </si>
  <si>
    <t xml:space="preserve">Проведение сестринского ухода в педиатрии      Хисматуллина Г.Х                   </t>
  </si>
  <si>
    <t xml:space="preserve">УП(Щекочихина Н.М)   </t>
  </si>
  <si>
    <t xml:space="preserve">Проведение сестринского ухода в педиатрии     (Щекочихина Н.М)             </t>
  </si>
  <si>
    <t xml:space="preserve">МДК 0201Р3 </t>
  </si>
  <si>
    <t>МДК 0201Р3 Хисматуллина (Г.Х)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</si>
</sst>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sz val="8"/>
      <name val="Calibri"/>
      <family val="2"/>
    </font>
    <font>
      <sz val="11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Calibri"/>
      <family val="2"/>
    </font>
    <font>
      <sz val="24"/>
      <color indexed="9"/>
      <name val="Times New Roman"/>
      <family val="1"/>
      <charset val="204"/>
    </font>
    <font>
      <b/>
      <sz val="24"/>
      <color indexed="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1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1" fillId="3" borderId="17" xfId="0" applyFont="1" applyFill="1" applyBorder="1" applyAlignment="1">
      <alignment horizontal="center" vertical="center"/>
    </xf>
    <xf numFmtId="0" fontId="0" fillId="5" borderId="18" xfId="0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22" xfId="0" applyFill="1" applyBorder="1"/>
    <xf numFmtId="0" fontId="0" fillId="4" borderId="23" xfId="0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6" borderId="26" xfId="0" applyFill="1" applyBorder="1"/>
    <xf numFmtId="0" fontId="0" fillId="6" borderId="18" xfId="0" applyFill="1" applyBorder="1"/>
    <xf numFmtId="0" fontId="4" fillId="4" borderId="27" xfId="0" applyFont="1" applyFill="1" applyBorder="1" applyAlignment="1">
      <alignment horizontal="center" vertical="center" wrapText="1"/>
    </xf>
    <xf numFmtId="0" fontId="0" fillId="4" borderId="21" xfId="0" applyFill="1" applyBorder="1"/>
    <xf numFmtId="0" fontId="4" fillId="4" borderId="13" xfId="0" applyFont="1" applyFill="1" applyBorder="1" applyAlignment="1">
      <alignment horizontal="center" vertical="center" wrapText="1"/>
    </xf>
    <xf numFmtId="0" fontId="5" fillId="4" borderId="22" xfId="0" applyFont="1" applyFill="1" applyBorder="1"/>
    <xf numFmtId="0" fontId="5" fillId="4" borderId="6" xfId="0" applyFont="1" applyFill="1" applyBorder="1"/>
    <xf numFmtId="0" fontId="0" fillId="6" borderId="28" xfId="0" applyFill="1" applyBorder="1"/>
    <xf numFmtId="0" fontId="4" fillId="4" borderId="21" xfId="0" applyFont="1" applyFill="1" applyBorder="1" applyAlignment="1">
      <alignment horizontal="center" vertical="center" wrapText="1"/>
    </xf>
    <xf numFmtId="0" fontId="0" fillId="4" borderId="29" xfId="0" applyFill="1" applyBorder="1"/>
    <xf numFmtId="0" fontId="1" fillId="3" borderId="30" xfId="0" applyFont="1" applyFill="1" applyBorder="1" applyAlignment="1">
      <alignment horizontal="center" vertical="center"/>
    </xf>
    <xf numFmtId="0" fontId="0" fillId="3" borderId="0" xfId="0" applyFill="1"/>
    <xf numFmtId="0" fontId="2" fillId="3" borderId="1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/>
    </xf>
    <xf numFmtId="0" fontId="0" fillId="8" borderId="13" xfId="0" applyFill="1" applyBorder="1"/>
    <xf numFmtId="0" fontId="0" fillId="8" borderId="33" xfId="0" applyFill="1" applyBorder="1"/>
    <xf numFmtId="0" fontId="0" fillId="4" borderId="34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8" borderId="21" xfId="0" applyFill="1" applyBorder="1"/>
    <xf numFmtId="0" fontId="0" fillId="8" borderId="6" xfId="0" applyFill="1" applyBorder="1"/>
    <xf numFmtId="0" fontId="0" fillId="8" borderId="22" xfId="0" applyFill="1" applyBorder="1"/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0" fillId="9" borderId="13" xfId="0" applyFill="1" applyBorder="1"/>
    <xf numFmtId="0" fontId="0" fillId="9" borderId="33" xfId="0" applyFill="1" applyBorder="1"/>
    <xf numFmtId="0" fontId="0" fillId="9" borderId="37" xfId="0" applyFill="1" applyBorder="1"/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0" fillId="9" borderId="30" xfId="0" applyFill="1" applyBorder="1"/>
    <xf numFmtId="0" fontId="0" fillId="9" borderId="40" xfId="0" applyFill="1" applyBorder="1"/>
    <xf numFmtId="0" fontId="0" fillId="9" borderId="0" xfId="0" applyFill="1" applyBorder="1"/>
    <xf numFmtId="0" fontId="0" fillId="9" borderId="41" xfId="0" applyFill="1" applyBorder="1"/>
    <xf numFmtId="0" fontId="3" fillId="9" borderId="42" xfId="0" applyFont="1" applyFill="1" applyBorder="1"/>
    <xf numFmtId="0" fontId="3" fillId="9" borderId="0" xfId="0" applyFont="1" applyFill="1" applyBorder="1"/>
    <xf numFmtId="0" fontId="0" fillId="9" borderId="43" xfId="0" applyFill="1" applyBorder="1"/>
    <xf numFmtId="0" fontId="10" fillId="0" borderId="2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9" borderId="42" xfId="0" applyFill="1" applyBorder="1"/>
    <xf numFmtId="0" fontId="3" fillId="3" borderId="23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9" borderId="23" xfId="0" applyFill="1" applyBorder="1"/>
    <xf numFmtId="0" fontId="0" fillId="9" borderId="27" xfId="0" applyFill="1" applyBorder="1"/>
    <xf numFmtId="0" fontId="10" fillId="0" borderId="0" xfId="0" applyFont="1" applyBorder="1" applyAlignment="1">
      <alignment horizontal="center" vertical="center"/>
    </xf>
    <xf numFmtId="0" fontId="0" fillId="9" borderId="0" xfId="0" applyFill="1"/>
    <xf numFmtId="0" fontId="10" fillId="3" borderId="2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0" fillId="9" borderId="48" xfId="0" applyFill="1" applyBorder="1" applyAlignment="1"/>
    <xf numFmtId="0" fontId="0" fillId="9" borderId="49" xfId="0" applyFill="1" applyBorder="1" applyAlignment="1"/>
    <xf numFmtId="0" fontId="0" fillId="9" borderId="50" xfId="0" applyFill="1" applyBorder="1" applyAlignment="1"/>
    <xf numFmtId="0" fontId="0" fillId="9" borderId="0" xfId="0" applyFill="1" applyBorder="1" applyAlignment="1"/>
    <xf numFmtId="0" fontId="0" fillId="9" borderId="51" xfId="0" applyFill="1" applyBorder="1" applyAlignment="1"/>
    <xf numFmtId="0" fontId="9" fillId="0" borderId="1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 textRotation="90"/>
    </xf>
    <xf numFmtId="0" fontId="9" fillId="3" borderId="53" xfId="0" applyFont="1" applyFill="1" applyBorder="1" applyAlignment="1">
      <alignment horizontal="center" vertical="center" textRotation="90" wrapText="1"/>
    </xf>
    <xf numFmtId="0" fontId="9" fillId="3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textRotation="90"/>
    </xf>
    <xf numFmtId="0" fontId="13" fillId="0" borderId="0" xfId="0" applyFont="1"/>
    <xf numFmtId="0" fontId="9" fillId="3" borderId="23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 textRotation="90" wrapText="1"/>
    </xf>
    <xf numFmtId="0" fontId="0" fillId="0" borderId="30" xfId="0" applyBorder="1"/>
    <xf numFmtId="0" fontId="0" fillId="0" borderId="40" xfId="0" applyBorder="1"/>
    <xf numFmtId="0" fontId="0" fillId="0" borderId="1" xfId="0" applyBorder="1"/>
    <xf numFmtId="0" fontId="0" fillId="0" borderId="54" xfId="0" applyBorder="1"/>
    <xf numFmtId="0" fontId="0" fillId="0" borderId="3" xfId="0" applyBorder="1"/>
    <xf numFmtId="0" fontId="0" fillId="0" borderId="55" xfId="0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/>
    </xf>
    <xf numFmtId="0" fontId="9" fillId="10" borderId="66" xfId="0" applyFont="1" applyFill="1" applyBorder="1" applyAlignment="1">
      <alignment horizontal="center" vertical="center"/>
    </xf>
    <xf numFmtId="0" fontId="9" fillId="10" borderId="67" xfId="0" applyFont="1" applyFill="1" applyBorder="1" applyAlignment="1">
      <alignment horizontal="center" vertical="center"/>
    </xf>
    <xf numFmtId="0" fontId="9" fillId="10" borderId="68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10" borderId="37" xfId="0" applyFont="1" applyFill="1" applyBorder="1" applyAlignment="1">
      <alignment horizontal="center" vertical="center" wrapText="1"/>
    </xf>
    <xf numFmtId="0" fontId="15" fillId="16" borderId="13" xfId="0" applyFont="1" applyFill="1" applyBorder="1" applyAlignment="1">
      <alignment horizontal="center" vertical="center" wrapText="1"/>
    </xf>
    <xf numFmtId="0" fontId="15" fillId="16" borderId="33" xfId="0" applyFont="1" applyFill="1" applyBorder="1" applyAlignment="1">
      <alignment horizontal="center" vertical="center" wrapText="1"/>
    </xf>
    <xf numFmtId="0" fontId="15" fillId="16" borderId="3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 wrapText="1"/>
    </xf>
    <xf numFmtId="0" fontId="9" fillId="9" borderId="49" xfId="0" applyFont="1" applyFill="1" applyBorder="1" applyAlignment="1">
      <alignment horizontal="center" vertical="center" wrapText="1"/>
    </xf>
    <xf numFmtId="0" fontId="9" fillId="9" borderId="62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10" borderId="48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10" borderId="62" xfId="0" applyFont="1" applyFill="1" applyBorder="1" applyAlignment="1">
      <alignment horizontal="center" vertical="center" wrapText="1"/>
    </xf>
    <xf numFmtId="0" fontId="15" fillId="16" borderId="13" xfId="0" applyFont="1" applyFill="1" applyBorder="1" applyAlignment="1">
      <alignment horizontal="center" vertical="center"/>
    </xf>
    <xf numFmtId="0" fontId="15" fillId="16" borderId="33" xfId="0" applyFont="1" applyFill="1" applyBorder="1" applyAlignment="1">
      <alignment horizontal="center" vertical="center"/>
    </xf>
    <xf numFmtId="0" fontId="15" fillId="16" borderId="3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 wrapText="1"/>
    </xf>
    <xf numFmtId="0" fontId="11" fillId="9" borderId="57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/>
    </xf>
    <xf numFmtId="0" fontId="9" fillId="12" borderId="33" xfId="0" applyFont="1" applyFill="1" applyBorder="1" applyAlignment="1">
      <alignment horizontal="center" vertical="center"/>
    </xf>
    <xf numFmtId="0" fontId="9" fillId="12" borderId="37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 wrapText="1"/>
    </xf>
    <xf numFmtId="0" fontId="9" fillId="12" borderId="37" xfId="0" applyFont="1" applyFill="1" applyBorder="1" applyAlignment="1">
      <alignment horizontal="center" vertical="center" wrapText="1"/>
    </xf>
    <xf numFmtId="0" fontId="14" fillId="13" borderId="30" xfId="0" applyFont="1" applyFill="1" applyBorder="1" applyAlignment="1">
      <alignment horizontal="center" vertical="center" wrapText="1"/>
    </xf>
    <xf numFmtId="0" fontId="14" fillId="13" borderId="40" xfId="0" applyFont="1" applyFill="1" applyBorder="1" applyAlignment="1">
      <alignment horizontal="center" vertical="center" wrapText="1"/>
    </xf>
    <xf numFmtId="0" fontId="14" fillId="13" borderId="69" xfId="0" applyFont="1" applyFill="1" applyBorder="1" applyAlignment="1">
      <alignment horizontal="center" vertical="center" wrapText="1"/>
    </xf>
    <xf numFmtId="0" fontId="14" fillId="13" borderId="66" xfId="0" applyFont="1" applyFill="1" applyBorder="1" applyAlignment="1">
      <alignment horizontal="center" vertical="center" wrapText="1"/>
    </xf>
    <xf numFmtId="0" fontId="14" fillId="13" borderId="67" xfId="0" applyFont="1" applyFill="1" applyBorder="1" applyAlignment="1">
      <alignment horizontal="center" vertical="center" wrapText="1"/>
    </xf>
    <xf numFmtId="0" fontId="14" fillId="13" borderId="68" xfId="0" applyFont="1" applyFill="1" applyBorder="1" applyAlignment="1">
      <alignment horizontal="center" vertical="center" wrapText="1"/>
    </xf>
    <xf numFmtId="0" fontId="9" fillId="7" borderId="72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69" xfId="0" applyFont="1" applyFill="1" applyBorder="1" applyAlignment="1">
      <alignment horizontal="center" vertical="center" wrapText="1"/>
    </xf>
    <xf numFmtId="0" fontId="9" fillId="7" borderId="80" xfId="0" applyFont="1" applyFill="1" applyBorder="1" applyAlignment="1">
      <alignment horizontal="center" vertical="center" wrapText="1"/>
    </xf>
    <xf numFmtId="0" fontId="9" fillId="7" borderId="67" xfId="0" applyFont="1" applyFill="1" applyBorder="1" applyAlignment="1">
      <alignment horizontal="center" vertical="center" wrapText="1"/>
    </xf>
    <xf numFmtId="0" fontId="9" fillId="7" borderId="6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/>
    </xf>
    <xf numFmtId="0" fontId="9" fillId="15" borderId="33" xfId="0" applyFont="1" applyFill="1" applyBorder="1" applyAlignment="1">
      <alignment horizontal="center" vertical="center"/>
    </xf>
    <xf numFmtId="0" fontId="9" fillId="15" borderId="37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6" borderId="66" xfId="0" applyFont="1" applyFill="1" applyBorder="1" applyAlignment="1">
      <alignment horizontal="center" vertical="center" wrapText="1"/>
    </xf>
    <xf numFmtId="0" fontId="9" fillId="6" borderId="67" xfId="0" applyFont="1" applyFill="1" applyBorder="1" applyAlignment="1">
      <alignment horizontal="center" vertical="center" wrapText="1"/>
    </xf>
    <xf numFmtId="0" fontId="9" fillId="6" borderId="6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6" borderId="66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1" fillId="6" borderId="68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/>
    </xf>
    <xf numFmtId="0" fontId="11" fillId="14" borderId="33" xfId="0" applyFont="1" applyFill="1" applyBorder="1" applyAlignment="1">
      <alignment horizontal="center" vertical="center"/>
    </xf>
    <xf numFmtId="0" fontId="11" fillId="14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9" fillId="7" borderId="76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57" xfId="0" applyFont="1" applyFill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16" borderId="13" xfId="0" applyFont="1" applyFill="1" applyBorder="1" applyAlignment="1">
      <alignment horizontal="center" vertical="center"/>
    </xf>
    <xf numFmtId="0" fontId="9" fillId="16" borderId="33" xfId="0" applyFont="1" applyFill="1" applyBorder="1" applyAlignment="1">
      <alignment horizontal="center" vertical="center"/>
    </xf>
    <xf numFmtId="0" fontId="9" fillId="16" borderId="37" xfId="0" applyFont="1" applyFill="1" applyBorder="1" applyAlignment="1">
      <alignment horizontal="center" vertical="center"/>
    </xf>
    <xf numFmtId="0" fontId="15" fillId="13" borderId="66" xfId="0" applyFont="1" applyFill="1" applyBorder="1" applyAlignment="1">
      <alignment horizontal="center" vertical="center" wrapText="1"/>
    </xf>
    <xf numFmtId="0" fontId="15" fillId="13" borderId="67" xfId="0" applyFont="1" applyFill="1" applyBorder="1" applyAlignment="1">
      <alignment horizontal="center" vertical="center" wrapText="1"/>
    </xf>
    <xf numFmtId="0" fontId="15" fillId="13" borderId="68" xfId="0" applyFont="1" applyFill="1" applyBorder="1" applyAlignment="1">
      <alignment horizontal="center" vertical="center" wrapText="1"/>
    </xf>
    <xf numFmtId="0" fontId="15" fillId="16" borderId="66" xfId="0" applyFont="1" applyFill="1" applyBorder="1" applyAlignment="1">
      <alignment horizontal="center" vertical="center" wrapText="1"/>
    </xf>
    <xf numFmtId="0" fontId="15" fillId="16" borderId="67" xfId="0" applyFont="1" applyFill="1" applyBorder="1" applyAlignment="1">
      <alignment horizontal="center" vertical="center" wrapText="1"/>
    </xf>
    <xf numFmtId="0" fontId="15" fillId="16" borderId="68" xfId="0" applyFont="1" applyFill="1" applyBorder="1" applyAlignment="1">
      <alignment horizontal="center" vertical="center" wrapText="1"/>
    </xf>
    <xf numFmtId="0" fontId="9" fillId="10" borderId="80" xfId="0" applyFont="1" applyFill="1" applyBorder="1" applyAlignment="1">
      <alignment horizontal="center" vertical="center" wrapText="1"/>
    </xf>
    <xf numFmtId="0" fontId="9" fillId="10" borderId="67" xfId="0" applyFont="1" applyFill="1" applyBorder="1" applyAlignment="1">
      <alignment horizontal="center" vertical="center" wrapText="1"/>
    </xf>
    <xf numFmtId="0" fontId="9" fillId="10" borderId="68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15" fillId="13" borderId="33" xfId="0" applyFont="1" applyFill="1" applyBorder="1" applyAlignment="1">
      <alignment horizontal="center" vertical="center" wrapText="1"/>
    </xf>
    <xf numFmtId="0" fontId="15" fillId="13" borderId="37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15" fillId="13" borderId="56" xfId="0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 wrapText="1"/>
    </xf>
    <xf numFmtId="0" fontId="15" fillId="13" borderId="77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0" fontId="9" fillId="11" borderId="56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57" xfId="0" applyFont="1" applyFill="1" applyBorder="1" applyAlignment="1">
      <alignment horizontal="center" vertical="center"/>
    </xf>
    <xf numFmtId="0" fontId="9" fillId="11" borderId="42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41" xfId="0" applyFont="1" applyFill="1" applyBorder="1" applyAlignment="1">
      <alignment horizontal="center" vertical="center"/>
    </xf>
    <xf numFmtId="0" fontId="9" fillId="11" borderId="30" xfId="0" applyFont="1" applyFill="1" applyBorder="1" applyAlignment="1">
      <alignment horizontal="center" vertical="center"/>
    </xf>
    <xf numFmtId="0" fontId="9" fillId="11" borderId="40" xfId="0" applyFont="1" applyFill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7" borderId="27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/>
    </xf>
    <xf numFmtId="0" fontId="9" fillId="14" borderId="33" xfId="0" applyFont="1" applyFill="1" applyBorder="1" applyAlignment="1">
      <alignment horizontal="center" vertical="center"/>
    </xf>
    <xf numFmtId="0" fontId="9" fillId="14" borderId="3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O373"/>
  <sheetViews>
    <sheetView topLeftCell="A348" workbookViewId="0">
      <selection activeCell="J372" sqref="J372:J373"/>
    </sheetView>
  </sheetViews>
  <sheetFormatPr defaultRowHeight="15"/>
  <cols>
    <col min="2" max="2" width="47" customWidth="1"/>
    <col min="7" max="8" width="13.28515625" customWidth="1"/>
    <col min="11" max="11" width="41.7109375" customWidth="1"/>
  </cols>
  <sheetData>
    <row r="8" spans="1:9" ht="15.75" thickBot="1"/>
    <row r="9" spans="1:9" ht="15.75">
      <c r="A9" s="1" t="s">
        <v>0</v>
      </c>
      <c r="B9" s="2"/>
      <c r="C9" s="95" t="s">
        <v>144</v>
      </c>
      <c r="D9" s="96" t="s">
        <v>145</v>
      </c>
      <c r="E9" s="96" t="s">
        <v>146</v>
      </c>
      <c r="F9" s="96" t="s">
        <v>147</v>
      </c>
      <c r="G9" s="165" t="s">
        <v>148</v>
      </c>
      <c r="H9" s="165"/>
      <c r="I9" s="166"/>
    </row>
    <row r="10" spans="1:9" ht="32.25" thickBot="1">
      <c r="A10" s="3"/>
      <c r="B10" s="4"/>
      <c r="C10" s="97"/>
      <c r="D10" s="98"/>
      <c r="E10" s="98"/>
      <c r="F10" s="98"/>
      <c r="G10" s="99" t="s">
        <v>149</v>
      </c>
      <c r="H10" s="99" t="s">
        <v>150</v>
      </c>
      <c r="I10" s="100"/>
    </row>
    <row r="11" spans="1:9" ht="15.75">
      <c r="A11" s="33">
        <v>101</v>
      </c>
      <c r="B11" s="92" t="s">
        <v>1</v>
      </c>
      <c r="C11" s="35">
        <v>195</v>
      </c>
      <c r="D11" s="35">
        <v>0</v>
      </c>
      <c r="E11" s="35">
        <v>6</v>
      </c>
      <c r="F11" s="35">
        <v>0</v>
      </c>
      <c r="G11" s="36"/>
      <c r="H11" s="37"/>
      <c r="I11" s="34">
        <f t="shared" ref="I11:I74" si="0">SUM(C11:H11)</f>
        <v>201</v>
      </c>
    </row>
    <row r="12" spans="1:9" ht="15.75">
      <c r="A12" s="33">
        <v>101</v>
      </c>
      <c r="B12" s="92" t="s">
        <v>2</v>
      </c>
      <c r="C12" s="35"/>
      <c r="D12" s="35"/>
      <c r="E12" s="35"/>
      <c r="F12" s="35"/>
      <c r="G12" s="35">
        <v>117</v>
      </c>
      <c r="H12" s="38">
        <v>117</v>
      </c>
      <c r="I12" s="34">
        <f t="shared" si="0"/>
        <v>234</v>
      </c>
    </row>
    <row r="13" spans="1:9" ht="30">
      <c r="A13" s="33">
        <v>101</v>
      </c>
      <c r="B13" s="93" t="s">
        <v>3</v>
      </c>
      <c r="C13" s="35">
        <v>156</v>
      </c>
      <c r="D13" s="35"/>
      <c r="E13" s="35">
        <v>6</v>
      </c>
      <c r="F13" s="35"/>
      <c r="G13" s="36"/>
      <c r="H13" s="37"/>
      <c r="I13" s="34">
        <f t="shared" si="0"/>
        <v>162</v>
      </c>
    </row>
    <row r="14" spans="1:9" ht="15.75">
      <c r="A14" s="33">
        <v>101</v>
      </c>
      <c r="B14" s="92" t="s">
        <v>4</v>
      </c>
      <c r="C14" s="35">
        <v>117</v>
      </c>
      <c r="D14" s="35"/>
      <c r="E14" s="35"/>
      <c r="F14" s="35"/>
      <c r="G14" s="36"/>
      <c r="H14" s="37"/>
      <c r="I14" s="34">
        <f t="shared" si="0"/>
        <v>117</v>
      </c>
    </row>
    <row r="15" spans="1:9" ht="15.75">
      <c r="A15" s="33">
        <v>101</v>
      </c>
      <c r="B15" s="92" t="s">
        <v>5</v>
      </c>
      <c r="C15" s="35">
        <v>117</v>
      </c>
      <c r="D15" s="35"/>
      <c r="E15" s="35"/>
      <c r="F15" s="35"/>
      <c r="G15" s="36"/>
      <c r="H15" s="37"/>
      <c r="I15" s="34">
        <f t="shared" si="0"/>
        <v>117</v>
      </c>
    </row>
    <row r="16" spans="1:9" ht="15.75">
      <c r="A16" s="33">
        <v>101</v>
      </c>
      <c r="B16" s="92" t="s">
        <v>6</v>
      </c>
      <c r="C16" s="35">
        <v>70</v>
      </c>
      <c r="D16" s="35"/>
      <c r="E16" s="35"/>
      <c r="F16" s="35"/>
      <c r="G16" s="36"/>
      <c r="H16" s="37"/>
      <c r="I16" s="34">
        <f t="shared" si="0"/>
        <v>70</v>
      </c>
    </row>
    <row r="17" spans="1:11" ht="15.75">
      <c r="A17" s="33">
        <v>101</v>
      </c>
      <c r="B17" s="92" t="s">
        <v>7</v>
      </c>
      <c r="C17" s="35"/>
      <c r="D17" s="35"/>
      <c r="E17" s="35"/>
      <c r="F17" s="35"/>
      <c r="G17" s="36">
        <v>100</v>
      </c>
      <c r="H17" s="37">
        <v>100</v>
      </c>
      <c r="I17" s="34">
        <f t="shared" si="0"/>
        <v>200</v>
      </c>
    </row>
    <row r="18" spans="1:11" ht="15.75">
      <c r="A18" s="33">
        <v>101</v>
      </c>
      <c r="B18" s="92" t="s">
        <v>8</v>
      </c>
      <c r="C18" s="35">
        <v>97</v>
      </c>
      <c r="D18" s="35"/>
      <c r="E18" s="35"/>
      <c r="F18" s="35"/>
      <c r="G18" s="36"/>
      <c r="H18" s="37"/>
      <c r="I18" s="34">
        <f t="shared" si="0"/>
        <v>97</v>
      </c>
    </row>
    <row r="19" spans="1:11" ht="15.75">
      <c r="A19" s="33">
        <v>101</v>
      </c>
      <c r="B19" s="92" t="s">
        <v>9</v>
      </c>
      <c r="C19" s="35">
        <v>108</v>
      </c>
      <c r="D19" s="35"/>
      <c r="E19" s="35"/>
      <c r="F19" s="35"/>
      <c r="G19" s="36"/>
      <c r="H19" s="37"/>
      <c r="I19" s="34">
        <f t="shared" si="0"/>
        <v>108</v>
      </c>
    </row>
    <row r="20" spans="1:11" ht="15.75">
      <c r="A20" s="33">
        <v>101</v>
      </c>
      <c r="B20" s="92" t="s">
        <v>10</v>
      </c>
      <c r="C20" s="35">
        <v>111</v>
      </c>
      <c r="D20" s="35"/>
      <c r="E20" s="35"/>
      <c r="F20" s="35"/>
      <c r="G20" s="36"/>
      <c r="H20" s="37"/>
      <c r="I20" s="34">
        <f t="shared" si="0"/>
        <v>111</v>
      </c>
    </row>
    <row r="21" spans="1:11" ht="15.75">
      <c r="A21" s="33">
        <v>101</v>
      </c>
      <c r="B21" s="92" t="s">
        <v>11</v>
      </c>
      <c r="C21" s="35">
        <v>72</v>
      </c>
      <c r="D21" s="35"/>
      <c r="E21" s="35">
        <v>6</v>
      </c>
      <c r="F21" s="35"/>
      <c r="G21" s="36"/>
      <c r="H21" s="37"/>
      <c r="I21" s="34">
        <f t="shared" si="0"/>
        <v>78</v>
      </c>
    </row>
    <row r="22" spans="1:11" ht="15.75">
      <c r="A22" s="33">
        <v>101</v>
      </c>
      <c r="B22" s="92" t="s">
        <v>12</v>
      </c>
      <c r="C22" s="35">
        <v>72</v>
      </c>
      <c r="D22" s="35"/>
      <c r="E22" s="35"/>
      <c r="F22" s="35"/>
      <c r="G22" s="36"/>
      <c r="H22" s="37"/>
      <c r="I22" s="34">
        <f t="shared" si="0"/>
        <v>72</v>
      </c>
    </row>
    <row r="23" spans="1:11" ht="15.75">
      <c r="A23" s="33">
        <v>101</v>
      </c>
      <c r="B23" s="92" t="s">
        <v>13</v>
      </c>
      <c r="C23" s="35">
        <v>36</v>
      </c>
      <c r="D23" s="35"/>
      <c r="E23" s="35"/>
      <c r="F23" s="35"/>
      <c r="G23" s="36"/>
      <c r="H23" s="37"/>
      <c r="I23" s="34">
        <f t="shared" si="0"/>
        <v>36</v>
      </c>
    </row>
    <row r="24" spans="1:11" ht="15.75">
      <c r="A24" s="33">
        <v>101</v>
      </c>
      <c r="B24" s="92" t="s">
        <v>14</v>
      </c>
      <c r="C24" s="35">
        <v>36</v>
      </c>
      <c r="D24" s="35"/>
      <c r="E24" s="35"/>
      <c r="F24" s="35"/>
      <c r="G24" s="36"/>
      <c r="H24" s="37"/>
      <c r="I24" s="34">
        <f t="shared" si="0"/>
        <v>36</v>
      </c>
    </row>
    <row r="25" spans="1:11" ht="16.5" thickBot="1">
      <c r="A25" s="33">
        <v>101</v>
      </c>
      <c r="B25" s="94" t="s">
        <v>15</v>
      </c>
      <c r="C25" s="39"/>
      <c r="D25" s="39">
        <v>100</v>
      </c>
      <c r="E25" s="39"/>
      <c r="F25" s="39"/>
      <c r="G25" s="40"/>
      <c r="H25" s="41"/>
      <c r="I25" s="34">
        <f t="shared" si="0"/>
        <v>100</v>
      </c>
    </row>
    <row r="26" spans="1:11" ht="16.5" thickBot="1">
      <c r="A26" s="42">
        <v>101</v>
      </c>
      <c r="B26" s="6"/>
      <c r="C26" s="43">
        <f t="shared" ref="C26:H26" si="1">SUM(C11:C25)</f>
        <v>1187</v>
      </c>
      <c r="D26" s="43">
        <f t="shared" si="1"/>
        <v>100</v>
      </c>
      <c r="E26" s="43">
        <f t="shared" si="1"/>
        <v>18</v>
      </c>
      <c r="F26" s="43">
        <f t="shared" si="1"/>
        <v>0</v>
      </c>
      <c r="G26" s="43">
        <f t="shared" si="1"/>
        <v>217</v>
      </c>
      <c r="H26" s="44">
        <f t="shared" si="1"/>
        <v>217</v>
      </c>
      <c r="I26" s="45">
        <f t="shared" si="0"/>
        <v>1739</v>
      </c>
      <c r="J26">
        <v>1739</v>
      </c>
    </row>
    <row r="27" spans="1:11" ht="15.75">
      <c r="A27" s="5">
        <v>103</v>
      </c>
      <c r="B27" s="7" t="s">
        <v>16</v>
      </c>
      <c r="C27" s="46">
        <v>48</v>
      </c>
      <c r="D27" s="46">
        <v>0</v>
      </c>
      <c r="E27" s="46">
        <v>0</v>
      </c>
      <c r="F27" s="46">
        <v>0</v>
      </c>
      <c r="G27" s="46"/>
      <c r="H27" s="47"/>
      <c r="I27" s="50">
        <f t="shared" si="0"/>
        <v>48</v>
      </c>
      <c r="K27" t="s">
        <v>164</v>
      </c>
    </row>
    <row r="28" spans="1:11" ht="15.75">
      <c r="A28" s="8">
        <v>103</v>
      </c>
      <c r="B28" s="9" t="s">
        <v>4</v>
      </c>
      <c r="C28" s="35">
        <v>48</v>
      </c>
      <c r="D28" s="35"/>
      <c r="E28" s="35"/>
      <c r="F28" s="35"/>
      <c r="G28" s="35"/>
      <c r="H28" s="48"/>
      <c r="I28" s="51">
        <f t="shared" si="0"/>
        <v>48</v>
      </c>
      <c r="K28" t="s">
        <v>164</v>
      </c>
    </row>
    <row r="29" spans="1:11" ht="15.75">
      <c r="A29" s="8">
        <v>103</v>
      </c>
      <c r="B29" s="9" t="s">
        <v>2</v>
      </c>
      <c r="C29" s="35"/>
      <c r="D29" s="35"/>
      <c r="E29" s="35"/>
      <c r="F29" s="35"/>
      <c r="G29" s="35">
        <v>76</v>
      </c>
      <c r="H29" s="48">
        <v>76</v>
      </c>
      <c r="I29" s="51">
        <f t="shared" si="0"/>
        <v>152</v>
      </c>
      <c r="K29" t="s">
        <v>163</v>
      </c>
    </row>
    <row r="30" spans="1:11" ht="15.75">
      <c r="A30" s="8">
        <v>103</v>
      </c>
      <c r="B30" s="9" t="s">
        <v>5</v>
      </c>
      <c r="C30" s="35">
        <v>76</v>
      </c>
      <c r="D30" s="35"/>
      <c r="E30" s="35"/>
      <c r="F30" s="35"/>
      <c r="G30" s="35"/>
      <c r="H30" s="48"/>
      <c r="I30" s="51">
        <f t="shared" si="0"/>
        <v>76</v>
      </c>
      <c r="K30" t="s">
        <v>162</v>
      </c>
    </row>
    <row r="31" spans="1:11" ht="30">
      <c r="A31" s="8">
        <v>103</v>
      </c>
      <c r="B31" s="10" t="s">
        <v>17</v>
      </c>
      <c r="C31" s="35">
        <v>30</v>
      </c>
      <c r="D31" s="35"/>
      <c r="E31" s="35"/>
      <c r="F31" s="35"/>
      <c r="G31" s="35"/>
      <c r="H31" s="48"/>
      <c r="I31" s="51">
        <f t="shared" si="0"/>
        <v>30</v>
      </c>
      <c r="K31" t="s">
        <v>161</v>
      </c>
    </row>
    <row r="32" spans="1:11" ht="15.75">
      <c r="A32" s="8">
        <v>103</v>
      </c>
      <c r="B32" s="9" t="s">
        <v>18</v>
      </c>
      <c r="C32" s="35">
        <v>36</v>
      </c>
      <c r="D32" s="35"/>
      <c r="E32" s="35"/>
      <c r="F32" s="35"/>
      <c r="G32" s="35"/>
      <c r="H32" s="48"/>
      <c r="I32" s="51">
        <f t="shared" si="0"/>
        <v>36</v>
      </c>
      <c r="K32" t="s">
        <v>161</v>
      </c>
    </row>
    <row r="33" spans="1:11" ht="15.75">
      <c r="A33" s="8">
        <v>103</v>
      </c>
      <c r="B33" s="11" t="s">
        <v>19</v>
      </c>
      <c r="C33" s="35">
        <v>42</v>
      </c>
      <c r="D33" s="35"/>
      <c r="E33" s="35"/>
      <c r="F33" s="35"/>
      <c r="G33" s="35"/>
      <c r="H33" s="48"/>
      <c r="I33" s="51">
        <f t="shared" si="0"/>
        <v>42</v>
      </c>
      <c r="K33" t="s">
        <v>160</v>
      </c>
    </row>
    <row r="34" spans="1:11" ht="30">
      <c r="A34" s="8">
        <v>103</v>
      </c>
      <c r="B34" s="12" t="s">
        <v>20</v>
      </c>
      <c r="C34" s="35">
        <v>8</v>
      </c>
      <c r="D34" s="35"/>
      <c r="E34" s="35"/>
      <c r="F34" s="35"/>
      <c r="G34" s="35">
        <v>60</v>
      </c>
      <c r="H34" s="48">
        <v>60</v>
      </c>
      <c r="I34" s="51">
        <f t="shared" si="0"/>
        <v>128</v>
      </c>
      <c r="K34" t="s">
        <v>160</v>
      </c>
    </row>
    <row r="35" spans="1:11" ht="30">
      <c r="A35" s="8">
        <v>103</v>
      </c>
      <c r="B35" s="10" t="s">
        <v>21</v>
      </c>
      <c r="C35" s="35"/>
      <c r="D35" s="35"/>
      <c r="E35" s="35"/>
      <c r="F35" s="35"/>
      <c r="G35" s="35">
        <v>48</v>
      </c>
      <c r="H35" s="48">
        <v>48</v>
      </c>
      <c r="I35" s="51">
        <f t="shared" si="0"/>
        <v>96</v>
      </c>
      <c r="K35" t="s">
        <v>154</v>
      </c>
    </row>
    <row r="36" spans="1:11" ht="15.75">
      <c r="A36" s="8">
        <v>103</v>
      </c>
      <c r="B36" s="9" t="s">
        <v>22</v>
      </c>
      <c r="C36" s="35">
        <v>100</v>
      </c>
      <c r="D36" s="35"/>
      <c r="E36" s="35">
        <v>6</v>
      </c>
      <c r="F36" s="35"/>
      <c r="G36" s="35">
        <v>50</v>
      </c>
      <c r="H36" s="48">
        <v>50</v>
      </c>
      <c r="I36" s="51">
        <f t="shared" si="0"/>
        <v>206</v>
      </c>
      <c r="K36" t="s">
        <v>158</v>
      </c>
    </row>
    <row r="37" spans="1:11" ht="15.75">
      <c r="A37" s="8">
        <v>103</v>
      </c>
      <c r="B37" s="9" t="s">
        <v>23</v>
      </c>
      <c r="C37" s="35">
        <v>18</v>
      </c>
      <c r="D37" s="35"/>
      <c r="E37" s="35"/>
      <c r="F37" s="35"/>
      <c r="G37" s="35">
        <v>18</v>
      </c>
      <c r="H37" s="48">
        <v>18</v>
      </c>
      <c r="I37" s="51">
        <f t="shared" si="0"/>
        <v>54</v>
      </c>
      <c r="K37" t="s">
        <v>157</v>
      </c>
    </row>
    <row r="38" spans="1:11" ht="30">
      <c r="A38" s="8">
        <v>103</v>
      </c>
      <c r="B38" s="10" t="s">
        <v>24</v>
      </c>
      <c r="C38" s="35">
        <v>28</v>
      </c>
      <c r="D38" s="35"/>
      <c r="E38" s="35"/>
      <c r="F38" s="35"/>
      <c r="G38" s="35">
        <v>20</v>
      </c>
      <c r="H38" s="48">
        <v>20</v>
      </c>
      <c r="I38" s="51">
        <f t="shared" si="0"/>
        <v>68</v>
      </c>
      <c r="K38" t="s">
        <v>157</v>
      </c>
    </row>
    <row r="39" spans="1:11" ht="15.75">
      <c r="A39" s="8">
        <v>103</v>
      </c>
      <c r="B39" s="9" t="s">
        <v>25</v>
      </c>
      <c r="C39" s="35">
        <v>40</v>
      </c>
      <c r="D39" s="35"/>
      <c r="E39" s="35"/>
      <c r="F39" s="35"/>
      <c r="G39" s="35">
        <v>20</v>
      </c>
      <c r="H39" s="48">
        <v>20</v>
      </c>
      <c r="I39" s="51">
        <f t="shared" si="0"/>
        <v>80</v>
      </c>
      <c r="K39" t="s">
        <v>156</v>
      </c>
    </row>
    <row r="40" spans="1:11" ht="15.75">
      <c r="A40" s="8">
        <v>103</v>
      </c>
      <c r="B40" s="9" t="s">
        <v>26</v>
      </c>
      <c r="C40" s="35">
        <v>40</v>
      </c>
      <c r="D40" s="35"/>
      <c r="E40" s="35"/>
      <c r="F40" s="35"/>
      <c r="G40" s="35">
        <v>32</v>
      </c>
      <c r="H40" s="48">
        <v>32</v>
      </c>
      <c r="I40" s="51">
        <f t="shared" si="0"/>
        <v>104</v>
      </c>
      <c r="K40" t="s">
        <v>155</v>
      </c>
    </row>
    <row r="41" spans="1:11" ht="15.75">
      <c r="A41" s="8">
        <v>103</v>
      </c>
      <c r="B41" s="9" t="s">
        <v>27</v>
      </c>
      <c r="C41" s="35">
        <v>60</v>
      </c>
      <c r="D41" s="35"/>
      <c r="E41" s="35"/>
      <c r="F41" s="35"/>
      <c r="G41" s="35">
        <v>20</v>
      </c>
      <c r="H41" s="48">
        <v>20</v>
      </c>
      <c r="I41" s="51">
        <f t="shared" si="0"/>
        <v>100</v>
      </c>
      <c r="K41" t="s">
        <v>154</v>
      </c>
    </row>
    <row r="42" spans="1:11" ht="15.75">
      <c r="A42" s="8">
        <v>103</v>
      </c>
      <c r="B42" s="9" t="s">
        <v>28</v>
      </c>
      <c r="C42" s="35">
        <v>76</v>
      </c>
      <c r="D42" s="35"/>
      <c r="E42" s="35"/>
      <c r="F42" s="35"/>
      <c r="G42" s="35"/>
      <c r="H42" s="48"/>
      <c r="I42" s="51">
        <f t="shared" si="0"/>
        <v>76</v>
      </c>
      <c r="K42" t="s">
        <v>153</v>
      </c>
    </row>
    <row r="43" spans="1:11" ht="15.75">
      <c r="A43" s="8">
        <v>103</v>
      </c>
      <c r="B43" s="9" t="s">
        <v>29</v>
      </c>
      <c r="C43" s="35">
        <v>36</v>
      </c>
      <c r="D43" s="35"/>
      <c r="E43" s="35"/>
      <c r="F43" s="35"/>
      <c r="G43" s="35"/>
      <c r="H43" s="48"/>
      <c r="I43" s="51">
        <f t="shared" si="0"/>
        <v>36</v>
      </c>
      <c r="K43" t="s">
        <v>165</v>
      </c>
    </row>
    <row r="44" spans="1:11" ht="30">
      <c r="A44" s="8">
        <v>103</v>
      </c>
      <c r="B44" s="10" t="s">
        <v>143</v>
      </c>
      <c r="C44" s="35"/>
      <c r="D44" s="35"/>
      <c r="E44" s="35"/>
      <c r="F44" s="35">
        <v>24</v>
      </c>
      <c r="G44" s="35"/>
      <c r="H44" s="48"/>
      <c r="I44" s="51">
        <f t="shared" si="0"/>
        <v>24</v>
      </c>
      <c r="K44" t="s">
        <v>174</v>
      </c>
    </row>
    <row r="45" spans="1:11" ht="15.75">
      <c r="A45" s="8">
        <v>103</v>
      </c>
      <c r="B45" s="9" t="s">
        <v>30</v>
      </c>
      <c r="C45" s="35">
        <v>10</v>
      </c>
      <c r="D45" s="35"/>
      <c r="E45" s="35"/>
      <c r="F45" s="35"/>
      <c r="G45" s="35">
        <v>30</v>
      </c>
      <c r="H45" s="48">
        <v>30</v>
      </c>
      <c r="I45" s="51">
        <f t="shared" si="0"/>
        <v>70</v>
      </c>
      <c r="K45" t="s">
        <v>167</v>
      </c>
    </row>
    <row r="46" spans="1:11" ht="30">
      <c r="A46" s="8">
        <v>103</v>
      </c>
      <c r="B46" s="10" t="s">
        <v>31</v>
      </c>
      <c r="C46" s="35">
        <v>18</v>
      </c>
      <c r="D46" s="35"/>
      <c r="E46" s="35"/>
      <c r="F46" s="35"/>
      <c r="G46" s="35">
        <v>84</v>
      </c>
      <c r="H46" s="48">
        <v>84</v>
      </c>
      <c r="I46" s="51">
        <f t="shared" si="0"/>
        <v>186</v>
      </c>
      <c r="K46" t="s">
        <v>167</v>
      </c>
    </row>
    <row r="47" spans="1:11" ht="30">
      <c r="A47" s="8">
        <v>103</v>
      </c>
      <c r="B47" s="10" t="s">
        <v>32</v>
      </c>
      <c r="C47" s="35">
        <v>36</v>
      </c>
      <c r="D47" s="35"/>
      <c r="E47" s="35"/>
      <c r="F47" s="35"/>
      <c r="G47" s="35"/>
      <c r="H47" s="48"/>
      <c r="I47" s="51">
        <f t="shared" si="0"/>
        <v>36</v>
      </c>
      <c r="K47" t="s">
        <v>151</v>
      </c>
    </row>
    <row r="48" spans="1:11" ht="30">
      <c r="A48" s="8">
        <v>103</v>
      </c>
      <c r="B48" s="10" t="s">
        <v>33</v>
      </c>
      <c r="C48" s="35"/>
      <c r="D48" s="35"/>
      <c r="E48" s="35"/>
      <c r="F48" s="35"/>
      <c r="G48" s="35">
        <v>88</v>
      </c>
      <c r="H48" s="48">
        <v>88</v>
      </c>
      <c r="I48" s="51">
        <f t="shared" si="0"/>
        <v>176</v>
      </c>
      <c r="K48" t="s">
        <v>152</v>
      </c>
    </row>
    <row r="49" spans="1:15" ht="45">
      <c r="A49" s="8">
        <v>103</v>
      </c>
      <c r="B49" s="10" t="s">
        <v>34</v>
      </c>
      <c r="C49" s="35"/>
      <c r="D49" s="35"/>
      <c r="E49" s="35"/>
      <c r="F49" s="35"/>
      <c r="G49" s="35">
        <v>72</v>
      </c>
      <c r="H49" s="48">
        <v>72</v>
      </c>
      <c r="I49" s="51">
        <f t="shared" si="0"/>
        <v>144</v>
      </c>
      <c r="K49" t="s">
        <v>152</v>
      </c>
    </row>
    <row r="50" spans="1:15" ht="45">
      <c r="A50" s="8">
        <v>103</v>
      </c>
      <c r="B50" s="10" t="s">
        <v>35</v>
      </c>
      <c r="C50" s="35">
        <v>72</v>
      </c>
      <c r="D50" s="35"/>
      <c r="E50" s="35"/>
      <c r="F50" s="35"/>
      <c r="G50" s="35"/>
      <c r="H50" s="48"/>
      <c r="I50" s="51">
        <f t="shared" si="0"/>
        <v>72</v>
      </c>
      <c r="K50" t="s">
        <v>151</v>
      </c>
    </row>
    <row r="51" spans="1:15" ht="21" customHeight="1" thickBot="1">
      <c r="A51" s="13"/>
      <c r="B51" s="14" t="s">
        <v>15</v>
      </c>
      <c r="C51" s="39"/>
      <c r="D51" s="39">
        <v>100</v>
      </c>
      <c r="E51" s="39"/>
      <c r="F51" s="39"/>
      <c r="G51" s="39"/>
      <c r="H51" s="49"/>
      <c r="I51" s="51">
        <f t="shared" si="0"/>
        <v>100</v>
      </c>
    </row>
    <row r="52" spans="1:15" ht="21" thickBot="1">
      <c r="A52" s="42">
        <v>103</v>
      </c>
      <c r="B52" s="52" t="s">
        <v>36</v>
      </c>
      <c r="C52" s="53">
        <f t="shared" ref="C52:H52" si="2">SUM(C27:C51)</f>
        <v>822</v>
      </c>
      <c r="D52" s="43">
        <f t="shared" si="2"/>
        <v>100</v>
      </c>
      <c r="E52" s="43">
        <f t="shared" si="2"/>
        <v>6</v>
      </c>
      <c r="F52" s="43">
        <f t="shared" si="2"/>
        <v>24</v>
      </c>
      <c r="G52" s="43">
        <f t="shared" si="2"/>
        <v>618</v>
      </c>
      <c r="H52" s="43">
        <f t="shared" si="2"/>
        <v>618</v>
      </c>
      <c r="I52" s="44">
        <f t="shared" si="0"/>
        <v>2188</v>
      </c>
      <c r="J52">
        <v>2188</v>
      </c>
      <c r="O52">
        <f>H52+H104+H130+H156+H182+H224+H253+H282+H311+H346</f>
        <v>7050</v>
      </c>
    </row>
    <row r="53" spans="1:15" ht="15.75">
      <c r="A53" s="5">
        <v>104</v>
      </c>
      <c r="B53" s="7" t="s">
        <v>16</v>
      </c>
      <c r="C53" s="46">
        <v>48</v>
      </c>
      <c r="D53" s="46">
        <v>0</v>
      </c>
      <c r="E53" s="46">
        <v>0</v>
      </c>
      <c r="F53" s="46">
        <v>0</v>
      </c>
      <c r="G53" s="46"/>
      <c r="H53" s="47"/>
      <c r="I53" s="50">
        <f t="shared" si="0"/>
        <v>48</v>
      </c>
      <c r="K53" t="s">
        <v>164</v>
      </c>
    </row>
    <row r="54" spans="1:15" ht="16.5" thickBot="1">
      <c r="A54" s="8">
        <v>104</v>
      </c>
      <c r="B54" s="9" t="s">
        <v>4</v>
      </c>
      <c r="C54" s="35">
        <v>48</v>
      </c>
      <c r="D54" s="35"/>
      <c r="E54" s="35"/>
      <c r="F54" s="35"/>
      <c r="G54" s="35"/>
      <c r="H54" s="48"/>
      <c r="I54" s="51">
        <f t="shared" si="0"/>
        <v>48</v>
      </c>
      <c r="K54" t="s">
        <v>164</v>
      </c>
    </row>
    <row r="55" spans="1:15" ht="16.5" thickBot="1">
      <c r="A55" s="8">
        <v>104</v>
      </c>
      <c r="B55" s="9" t="s">
        <v>2</v>
      </c>
      <c r="C55" s="35"/>
      <c r="D55" s="35"/>
      <c r="E55" s="35"/>
      <c r="F55" s="35"/>
      <c r="G55" s="35">
        <v>76</v>
      </c>
      <c r="H55" s="48">
        <v>76</v>
      </c>
      <c r="I55" s="51">
        <f t="shared" si="0"/>
        <v>152</v>
      </c>
      <c r="K55" t="s">
        <v>163</v>
      </c>
      <c r="O55" s="43"/>
    </row>
    <row r="56" spans="1:15" ht="15.75">
      <c r="A56" s="8">
        <v>104</v>
      </c>
      <c r="B56" s="9" t="s">
        <v>5</v>
      </c>
      <c r="C56" s="35">
        <v>76</v>
      </c>
      <c r="D56" s="35"/>
      <c r="E56" s="35"/>
      <c r="F56" s="35"/>
      <c r="G56" s="35"/>
      <c r="H56" s="48"/>
      <c r="I56" s="51">
        <f t="shared" si="0"/>
        <v>76</v>
      </c>
      <c r="K56" t="s">
        <v>162</v>
      </c>
    </row>
    <row r="57" spans="1:15" ht="30">
      <c r="A57" s="8">
        <v>104</v>
      </c>
      <c r="B57" s="10" t="s">
        <v>17</v>
      </c>
      <c r="C57" s="35">
        <v>30</v>
      </c>
      <c r="D57" s="35"/>
      <c r="E57" s="35"/>
      <c r="F57" s="35"/>
      <c r="G57" s="35"/>
      <c r="H57" s="48"/>
      <c r="I57" s="51">
        <f t="shared" si="0"/>
        <v>30</v>
      </c>
      <c r="K57" t="s">
        <v>161</v>
      </c>
    </row>
    <row r="58" spans="1:15" ht="15.75">
      <c r="A58" s="8">
        <v>104</v>
      </c>
      <c r="B58" s="9" t="s">
        <v>18</v>
      </c>
      <c r="C58" s="35">
        <v>36</v>
      </c>
      <c r="D58" s="35"/>
      <c r="E58" s="35"/>
      <c r="F58" s="35"/>
      <c r="G58" s="35"/>
      <c r="H58" s="48"/>
      <c r="I58" s="51">
        <f t="shared" si="0"/>
        <v>36</v>
      </c>
      <c r="K58" t="s">
        <v>161</v>
      </c>
    </row>
    <row r="59" spans="1:15" ht="15.75">
      <c r="A59" s="8">
        <v>104</v>
      </c>
      <c r="B59" s="11" t="s">
        <v>19</v>
      </c>
      <c r="C59" s="35">
        <v>42</v>
      </c>
      <c r="D59" s="35"/>
      <c r="E59" s="35"/>
      <c r="F59" s="35"/>
      <c r="G59" s="35"/>
      <c r="H59" s="48"/>
      <c r="I59" s="51">
        <f t="shared" si="0"/>
        <v>42</v>
      </c>
      <c r="K59" t="s">
        <v>160</v>
      </c>
    </row>
    <row r="60" spans="1:15" ht="30">
      <c r="A60" s="8">
        <v>104</v>
      </c>
      <c r="B60" s="12" t="s">
        <v>20</v>
      </c>
      <c r="C60" s="35">
        <v>8</v>
      </c>
      <c r="D60" s="35"/>
      <c r="E60" s="35"/>
      <c r="F60" s="35"/>
      <c r="G60" s="35">
        <v>60</v>
      </c>
      <c r="H60" s="48">
        <v>60</v>
      </c>
      <c r="I60" s="51">
        <f t="shared" si="0"/>
        <v>128</v>
      </c>
      <c r="K60" t="s">
        <v>166</v>
      </c>
    </row>
    <row r="61" spans="1:15" ht="30">
      <c r="A61" s="8">
        <v>104</v>
      </c>
      <c r="B61" s="10" t="s">
        <v>21</v>
      </c>
      <c r="C61" s="35"/>
      <c r="D61" s="35"/>
      <c r="E61" s="35"/>
      <c r="F61" s="35"/>
      <c r="G61" s="35">
        <v>48</v>
      </c>
      <c r="H61" s="48">
        <v>48</v>
      </c>
      <c r="I61" s="51">
        <f t="shared" si="0"/>
        <v>96</v>
      </c>
      <c r="K61" t="s">
        <v>154</v>
      </c>
    </row>
    <row r="62" spans="1:15" ht="15.75">
      <c r="A62" s="8">
        <v>104</v>
      </c>
      <c r="B62" s="9" t="s">
        <v>22</v>
      </c>
      <c r="C62" s="35">
        <v>100</v>
      </c>
      <c r="D62" s="35"/>
      <c r="E62" s="35">
        <v>6</v>
      </c>
      <c r="F62" s="35"/>
      <c r="G62" s="35">
        <v>50</v>
      </c>
      <c r="H62" s="48">
        <v>50</v>
      </c>
      <c r="I62" s="51">
        <f t="shared" si="0"/>
        <v>206</v>
      </c>
      <c r="K62" t="s">
        <v>158</v>
      </c>
    </row>
    <row r="63" spans="1:15" ht="15.75">
      <c r="A63" s="8">
        <v>104</v>
      </c>
      <c r="B63" s="9" t="s">
        <v>23</v>
      </c>
      <c r="C63" s="35">
        <v>18</v>
      </c>
      <c r="D63" s="35"/>
      <c r="E63" s="35"/>
      <c r="F63" s="35"/>
      <c r="G63" s="35">
        <v>18</v>
      </c>
      <c r="H63" s="48">
        <v>18</v>
      </c>
      <c r="I63" s="51">
        <f t="shared" si="0"/>
        <v>54</v>
      </c>
      <c r="K63" t="s">
        <v>157</v>
      </c>
    </row>
    <row r="64" spans="1:15" ht="30">
      <c r="A64" s="8">
        <v>104</v>
      </c>
      <c r="B64" s="10" t="s">
        <v>24</v>
      </c>
      <c r="C64" s="35">
        <v>28</v>
      </c>
      <c r="D64" s="35"/>
      <c r="E64" s="35"/>
      <c r="F64" s="35"/>
      <c r="G64" s="35">
        <v>20</v>
      </c>
      <c r="H64" s="48">
        <v>20</v>
      </c>
      <c r="I64" s="51">
        <f t="shared" si="0"/>
        <v>68</v>
      </c>
      <c r="K64" t="s">
        <v>157</v>
      </c>
    </row>
    <row r="65" spans="1:11" ht="15.75">
      <c r="A65" s="8">
        <v>104</v>
      </c>
      <c r="B65" s="9" t="s">
        <v>25</v>
      </c>
      <c r="C65" s="35">
        <v>40</v>
      </c>
      <c r="D65" s="35"/>
      <c r="E65" s="35"/>
      <c r="F65" s="35"/>
      <c r="G65" s="35">
        <v>20</v>
      </c>
      <c r="H65" s="48">
        <v>20</v>
      </c>
      <c r="I65" s="51">
        <f t="shared" si="0"/>
        <v>80</v>
      </c>
      <c r="K65" t="s">
        <v>156</v>
      </c>
    </row>
    <row r="66" spans="1:11" ht="15.75">
      <c r="A66" s="8">
        <v>104</v>
      </c>
      <c r="B66" s="9" t="s">
        <v>26</v>
      </c>
      <c r="C66" s="35">
        <v>40</v>
      </c>
      <c r="D66" s="35"/>
      <c r="E66" s="35"/>
      <c r="F66" s="35"/>
      <c r="G66" s="35">
        <v>32</v>
      </c>
      <c r="H66" s="48">
        <v>32</v>
      </c>
      <c r="I66" s="51">
        <f t="shared" si="0"/>
        <v>104</v>
      </c>
      <c r="K66" t="s">
        <v>155</v>
      </c>
    </row>
    <row r="67" spans="1:11" ht="15.75">
      <c r="A67" s="8">
        <v>104</v>
      </c>
      <c r="B67" s="9" t="s">
        <v>27</v>
      </c>
      <c r="C67" s="35">
        <v>60</v>
      </c>
      <c r="D67" s="35"/>
      <c r="E67" s="35"/>
      <c r="F67" s="35"/>
      <c r="G67" s="35">
        <v>20</v>
      </c>
      <c r="H67" s="48">
        <v>20</v>
      </c>
      <c r="I67" s="51">
        <f t="shared" si="0"/>
        <v>100</v>
      </c>
      <c r="K67" t="s">
        <v>154</v>
      </c>
    </row>
    <row r="68" spans="1:11" ht="15.75">
      <c r="A68" s="8">
        <v>104</v>
      </c>
      <c r="B68" s="9" t="s">
        <v>28</v>
      </c>
      <c r="C68" s="35">
        <v>76</v>
      </c>
      <c r="D68" s="35"/>
      <c r="E68" s="35"/>
      <c r="F68" s="35"/>
      <c r="G68" s="35"/>
      <c r="H68" s="48"/>
      <c r="I68" s="51">
        <f t="shared" si="0"/>
        <v>76</v>
      </c>
      <c r="K68" t="s">
        <v>153</v>
      </c>
    </row>
    <row r="69" spans="1:11" ht="15.75">
      <c r="A69" s="8">
        <v>104</v>
      </c>
      <c r="B69" s="9" t="s">
        <v>29</v>
      </c>
      <c r="C69" s="35">
        <v>36</v>
      </c>
      <c r="D69" s="35"/>
      <c r="E69" s="35"/>
      <c r="F69" s="35"/>
      <c r="G69" s="35"/>
      <c r="H69" s="48"/>
      <c r="I69" s="51">
        <f t="shared" si="0"/>
        <v>36</v>
      </c>
      <c r="K69" t="s">
        <v>165</v>
      </c>
    </row>
    <row r="70" spans="1:11" ht="30">
      <c r="A70" s="8">
        <v>104</v>
      </c>
      <c r="B70" s="10" t="s">
        <v>142</v>
      </c>
      <c r="C70" s="35"/>
      <c r="D70" s="35"/>
      <c r="E70" s="35"/>
      <c r="F70" s="35">
        <v>24</v>
      </c>
      <c r="G70" s="35"/>
      <c r="H70" s="48"/>
      <c r="I70" s="51">
        <f t="shared" si="0"/>
        <v>24</v>
      </c>
      <c r="K70" t="s">
        <v>175</v>
      </c>
    </row>
    <row r="71" spans="1:11" ht="15.75">
      <c r="A71" s="8">
        <v>104</v>
      </c>
      <c r="B71" s="9" t="s">
        <v>30</v>
      </c>
      <c r="C71" s="35">
        <v>10</v>
      </c>
      <c r="D71" s="35"/>
      <c r="E71" s="35"/>
      <c r="F71" s="35"/>
      <c r="G71" s="35">
        <v>30</v>
      </c>
      <c r="H71" s="48">
        <v>30</v>
      </c>
      <c r="I71" s="51">
        <f t="shared" si="0"/>
        <v>70</v>
      </c>
      <c r="K71" t="s">
        <v>168</v>
      </c>
    </row>
    <row r="72" spans="1:11" ht="30">
      <c r="A72" s="8">
        <v>104</v>
      </c>
      <c r="B72" s="10" t="s">
        <v>31</v>
      </c>
      <c r="C72" s="35">
        <v>18</v>
      </c>
      <c r="D72" s="35"/>
      <c r="E72" s="35"/>
      <c r="F72" s="35"/>
      <c r="G72" s="35">
        <v>84</v>
      </c>
      <c r="H72" s="48">
        <v>84</v>
      </c>
      <c r="I72" s="51">
        <f t="shared" si="0"/>
        <v>186</v>
      </c>
      <c r="K72" t="s">
        <v>168</v>
      </c>
    </row>
    <row r="73" spans="1:11" ht="30">
      <c r="A73" s="8">
        <v>104</v>
      </c>
      <c r="B73" s="10" t="s">
        <v>32</v>
      </c>
      <c r="C73" s="35">
        <v>36</v>
      </c>
      <c r="D73" s="35"/>
      <c r="E73" s="35"/>
      <c r="F73" s="35"/>
      <c r="G73" s="35"/>
      <c r="H73" s="48"/>
      <c r="I73" s="51">
        <f t="shared" si="0"/>
        <v>36</v>
      </c>
      <c r="K73" t="s">
        <v>169</v>
      </c>
    </row>
    <row r="74" spans="1:11" ht="30">
      <c r="A74" s="8">
        <v>104</v>
      </c>
      <c r="B74" s="10" t="s">
        <v>33</v>
      </c>
      <c r="C74" s="35"/>
      <c r="D74" s="35"/>
      <c r="E74" s="35"/>
      <c r="F74" s="35"/>
      <c r="G74" s="35">
        <v>88</v>
      </c>
      <c r="H74" s="48">
        <v>88</v>
      </c>
      <c r="I74" s="51">
        <f t="shared" si="0"/>
        <v>176</v>
      </c>
      <c r="K74" t="s">
        <v>170</v>
      </c>
    </row>
    <row r="75" spans="1:11" ht="45">
      <c r="A75" s="8">
        <v>104</v>
      </c>
      <c r="B75" s="10" t="s">
        <v>34</v>
      </c>
      <c r="C75" s="35"/>
      <c r="D75" s="35"/>
      <c r="E75" s="35"/>
      <c r="F75" s="35"/>
      <c r="G75" s="35">
        <v>72</v>
      </c>
      <c r="H75" s="48">
        <v>72</v>
      </c>
      <c r="I75" s="51">
        <f t="shared" ref="I75:I100" si="3">SUM(C75:H75)</f>
        <v>144</v>
      </c>
      <c r="K75" t="s">
        <v>170</v>
      </c>
    </row>
    <row r="76" spans="1:11" ht="45">
      <c r="A76" s="8">
        <v>104</v>
      </c>
      <c r="B76" s="10" t="s">
        <v>35</v>
      </c>
      <c r="C76" s="35">
        <v>72</v>
      </c>
      <c r="D76" s="35"/>
      <c r="E76" s="35"/>
      <c r="F76" s="35"/>
      <c r="G76" s="35"/>
      <c r="H76" s="48"/>
      <c r="I76" s="51">
        <f t="shared" si="3"/>
        <v>72</v>
      </c>
      <c r="K76" t="s">
        <v>169</v>
      </c>
    </row>
    <row r="77" spans="1:11" ht="16.5" thickBot="1">
      <c r="A77" s="8"/>
      <c r="B77" s="14" t="s">
        <v>15</v>
      </c>
      <c r="C77" s="39"/>
      <c r="D77" s="39">
        <v>100</v>
      </c>
      <c r="E77" s="39"/>
      <c r="F77" s="39"/>
      <c r="G77" s="39"/>
      <c r="H77" s="49"/>
      <c r="I77" s="51">
        <f t="shared" si="3"/>
        <v>100</v>
      </c>
    </row>
    <row r="78" spans="1:11" ht="21" thickBot="1">
      <c r="A78" s="24">
        <v>104</v>
      </c>
      <c r="B78" s="54" t="s">
        <v>36</v>
      </c>
      <c r="C78" s="53">
        <f t="shared" ref="C78:H78" si="4">SUM(C53:C77)</f>
        <v>822</v>
      </c>
      <c r="D78" s="43">
        <f t="shared" si="4"/>
        <v>100</v>
      </c>
      <c r="E78" s="43">
        <f t="shared" si="4"/>
        <v>6</v>
      </c>
      <c r="F78" s="43">
        <f t="shared" si="4"/>
        <v>24</v>
      </c>
      <c r="G78" s="43">
        <f t="shared" si="4"/>
        <v>618</v>
      </c>
      <c r="H78" s="56">
        <f t="shared" si="4"/>
        <v>618</v>
      </c>
      <c r="I78" s="55">
        <f t="shared" si="3"/>
        <v>2188</v>
      </c>
      <c r="J78">
        <v>2188</v>
      </c>
    </row>
    <row r="79" spans="1:11" ht="15.75">
      <c r="A79" s="8">
        <v>105</v>
      </c>
      <c r="B79" s="7" t="s">
        <v>16</v>
      </c>
      <c r="C79" s="46">
        <v>48</v>
      </c>
      <c r="D79" s="46">
        <v>0</v>
      </c>
      <c r="E79" s="46">
        <v>0</v>
      </c>
      <c r="F79" s="46">
        <v>0</v>
      </c>
      <c r="G79" s="46"/>
      <c r="H79" s="47"/>
      <c r="I79" s="50">
        <f t="shared" si="3"/>
        <v>48</v>
      </c>
      <c r="K79" t="s">
        <v>164</v>
      </c>
    </row>
    <row r="80" spans="1:11" ht="15.75">
      <c r="A80" s="8">
        <v>105</v>
      </c>
      <c r="B80" s="9" t="s">
        <v>4</v>
      </c>
      <c r="C80" s="35">
        <v>48</v>
      </c>
      <c r="D80" s="35"/>
      <c r="E80" s="35"/>
      <c r="F80" s="35"/>
      <c r="G80" s="35"/>
      <c r="H80" s="48"/>
      <c r="I80" s="51">
        <f t="shared" si="3"/>
        <v>48</v>
      </c>
      <c r="K80" t="s">
        <v>164</v>
      </c>
    </row>
    <row r="81" spans="1:11" ht="15.75">
      <c r="A81" s="8">
        <v>105</v>
      </c>
      <c r="B81" s="9" t="s">
        <v>2</v>
      </c>
      <c r="C81" s="35"/>
      <c r="D81" s="35"/>
      <c r="E81" s="35"/>
      <c r="F81" s="35"/>
      <c r="G81" s="35">
        <v>76</v>
      </c>
      <c r="H81" s="48">
        <v>76</v>
      </c>
      <c r="I81" s="51">
        <f t="shared" si="3"/>
        <v>152</v>
      </c>
      <c r="K81" t="s">
        <v>163</v>
      </c>
    </row>
    <row r="82" spans="1:11" ht="15.75">
      <c r="A82" s="8">
        <v>105</v>
      </c>
      <c r="B82" s="9" t="s">
        <v>5</v>
      </c>
      <c r="C82" s="35">
        <v>76</v>
      </c>
      <c r="D82" s="35"/>
      <c r="E82" s="35"/>
      <c r="F82" s="35"/>
      <c r="G82" s="35"/>
      <c r="H82" s="48"/>
      <c r="I82" s="51">
        <f t="shared" si="3"/>
        <v>76</v>
      </c>
      <c r="K82" t="s">
        <v>162</v>
      </c>
    </row>
    <row r="83" spans="1:11" ht="30">
      <c r="A83" s="8">
        <v>105</v>
      </c>
      <c r="B83" s="10" t="s">
        <v>17</v>
      </c>
      <c r="C83" s="35">
        <v>30</v>
      </c>
      <c r="D83" s="35"/>
      <c r="E83" s="35"/>
      <c r="F83" s="35"/>
      <c r="G83" s="35"/>
      <c r="H83" s="48"/>
      <c r="I83" s="51">
        <f t="shared" si="3"/>
        <v>30</v>
      </c>
      <c r="K83" t="s">
        <v>161</v>
      </c>
    </row>
    <row r="84" spans="1:11" ht="15.75">
      <c r="A84" s="8">
        <v>105</v>
      </c>
      <c r="B84" s="9" t="s">
        <v>18</v>
      </c>
      <c r="C84" s="35">
        <v>36</v>
      </c>
      <c r="D84" s="35"/>
      <c r="E84" s="35"/>
      <c r="F84" s="35"/>
      <c r="G84" s="35"/>
      <c r="H84" s="48"/>
      <c r="I84" s="51">
        <f t="shared" si="3"/>
        <v>36</v>
      </c>
      <c r="K84" t="s">
        <v>161</v>
      </c>
    </row>
    <row r="85" spans="1:11" ht="15.75">
      <c r="A85" s="8">
        <v>105</v>
      </c>
      <c r="B85" s="11" t="s">
        <v>19</v>
      </c>
      <c r="C85" s="35">
        <v>42</v>
      </c>
      <c r="D85" s="35"/>
      <c r="E85" s="35"/>
      <c r="F85" s="35"/>
      <c r="G85" s="35"/>
      <c r="H85" s="48"/>
      <c r="I85" s="51">
        <f t="shared" si="3"/>
        <v>42</v>
      </c>
      <c r="K85" t="s">
        <v>160</v>
      </c>
    </row>
    <row r="86" spans="1:11" ht="30">
      <c r="A86" s="8">
        <v>105</v>
      </c>
      <c r="B86" s="12" t="s">
        <v>20</v>
      </c>
      <c r="C86" s="35">
        <v>8</v>
      </c>
      <c r="D86" s="35"/>
      <c r="E86" s="35"/>
      <c r="F86" s="35"/>
      <c r="G86" s="35">
        <v>60</v>
      </c>
      <c r="H86" s="48">
        <v>60</v>
      </c>
      <c r="I86" s="51">
        <f t="shared" si="3"/>
        <v>128</v>
      </c>
      <c r="K86" t="s">
        <v>159</v>
      </c>
    </row>
    <row r="87" spans="1:11" ht="30">
      <c r="A87" s="8">
        <v>105</v>
      </c>
      <c r="B87" s="10" t="s">
        <v>21</v>
      </c>
      <c r="C87" s="35"/>
      <c r="D87" s="35"/>
      <c r="E87" s="35"/>
      <c r="F87" s="35"/>
      <c r="G87" s="35">
        <v>48</v>
      </c>
      <c r="H87" s="48">
        <v>48</v>
      </c>
      <c r="I87" s="51">
        <f t="shared" si="3"/>
        <v>96</v>
      </c>
      <c r="K87" t="s">
        <v>154</v>
      </c>
    </row>
    <row r="88" spans="1:11" ht="15.75">
      <c r="A88" s="8">
        <v>105</v>
      </c>
      <c r="B88" s="9" t="s">
        <v>22</v>
      </c>
      <c r="C88" s="35">
        <v>100</v>
      </c>
      <c r="D88" s="35"/>
      <c r="E88" s="35">
        <v>6</v>
      </c>
      <c r="F88" s="35"/>
      <c r="G88" s="35">
        <v>50</v>
      </c>
      <c r="H88" s="48">
        <v>50</v>
      </c>
      <c r="I88" s="51">
        <f t="shared" si="3"/>
        <v>206</v>
      </c>
      <c r="K88" t="s">
        <v>171</v>
      </c>
    </row>
    <row r="89" spans="1:11" ht="15.75">
      <c r="A89" s="8">
        <v>105</v>
      </c>
      <c r="B89" s="9" t="s">
        <v>23</v>
      </c>
      <c r="C89" s="35">
        <v>18</v>
      </c>
      <c r="D89" s="35"/>
      <c r="E89" s="35"/>
      <c r="F89" s="35"/>
      <c r="G89" s="35">
        <v>18</v>
      </c>
      <c r="H89" s="48">
        <v>18</v>
      </c>
      <c r="I89" s="51">
        <f t="shared" si="3"/>
        <v>54</v>
      </c>
      <c r="K89" t="s">
        <v>171</v>
      </c>
    </row>
    <row r="90" spans="1:11" ht="30">
      <c r="A90" s="8">
        <v>105</v>
      </c>
      <c r="B90" s="10" t="s">
        <v>24</v>
      </c>
      <c r="C90" s="35">
        <v>28</v>
      </c>
      <c r="D90" s="35"/>
      <c r="E90" s="35"/>
      <c r="F90" s="35"/>
      <c r="G90" s="35">
        <v>20</v>
      </c>
      <c r="H90" s="48">
        <v>20</v>
      </c>
      <c r="I90" s="51">
        <f t="shared" si="3"/>
        <v>68</v>
      </c>
      <c r="K90" t="s">
        <v>171</v>
      </c>
    </row>
    <row r="91" spans="1:11" ht="15.75">
      <c r="A91" s="8">
        <v>105</v>
      </c>
      <c r="B91" s="9" t="s">
        <v>25</v>
      </c>
      <c r="C91" s="35">
        <v>40</v>
      </c>
      <c r="D91" s="35"/>
      <c r="E91" s="35"/>
      <c r="F91" s="35"/>
      <c r="G91" s="35">
        <v>20</v>
      </c>
      <c r="H91" s="48">
        <v>20</v>
      </c>
      <c r="I91" s="51">
        <f t="shared" si="3"/>
        <v>80</v>
      </c>
      <c r="K91" t="s">
        <v>156</v>
      </c>
    </row>
    <row r="92" spans="1:11" ht="15.75">
      <c r="A92" s="8">
        <v>105</v>
      </c>
      <c r="B92" s="9" t="s">
        <v>26</v>
      </c>
      <c r="C92" s="35">
        <v>40</v>
      </c>
      <c r="D92" s="35"/>
      <c r="E92" s="35"/>
      <c r="F92" s="35"/>
      <c r="G92" s="35">
        <v>32</v>
      </c>
      <c r="H92" s="48">
        <v>32</v>
      </c>
      <c r="I92" s="51">
        <f t="shared" si="3"/>
        <v>104</v>
      </c>
      <c r="K92" t="s">
        <v>155</v>
      </c>
    </row>
    <row r="93" spans="1:11" ht="15.75">
      <c r="A93" s="8">
        <v>105</v>
      </c>
      <c r="B93" s="9" t="s">
        <v>27</v>
      </c>
      <c r="C93" s="35">
        <v>60</v>
      </c>
      <c r="D93" s="35"/>
      <c r="E93" s="35"/>
      <c r="F93" s="35"/>
      <c r="G93" s="35">
        <v>20</v>
      </c>
      <c r="H93" s="48">
        <v>20</v>
      </c>
      <c r="I93" s="51">
        <f t="shared" si="3"/>
        <v>100</v>
      </c>
      <c r="K93" t="s">
        <v>154</v>
      </c>
    </row>
    <row r="94" spans="1:11" ht="15.75">
      <c r="A94" s="8">
        <v>105</v>
      </c>
      <c r="B94" s="9" t="s">
        <v>28</v>
      </c>
      <c r="C94" s="35">
        <v>76</v>
      </c>
      <c r="D94" s="35"/>
      <c r="E94" s="35"/>
      <c r="F94" s="35"/>
      <c r="G94" s="35"/>
      <c r="H94" s="48"/>
      <c r="I94" s="51">
        <f t="shared" si="3"/>
        <v>76</v>
      </c>
      <c r="K94" t="s">
        <v>153</v>
      </c>
    </row>
    <row r="95" spans="1:11" ht="15.75">
      <c r="A95" s="8">
        <v>105</v>
      </c>
      <c r="B95" s="9" t="s">
        <v>29</v>
      </c>
      <c r="C95" s="35">
        <v>36</v>
      </c>
      <c r="D95" s="35"/>
      <c r="E95" s="35"/>
      <c r="F95" s="35"/>
      <c r="G95" s="35"/>
      <c r="H95" s="48"/>
      <c r="I95" s="51">
        <f t="shared" si="3"/>
        <v>36</v>
      </c>
      <c r="K95" t="s">
        <v>165</v>
      </c>
    </row>
    <row r="96" spans="1:11" ht="30">
      <c r="A96" s="8">
        <v>105</v>
      </c>
      <c r="B96" s="10" t="s">
        <v>142</v>
      </c>
      <c r="C96" s="35"/>
      <c r="D96" s="35"/>
      <c r="E96" s="35"/>
      <c r="F96" s="35">
        <v>24</v>
      </c>
      <c r="G96" s="35"/>
      <c r="H96" s="48"/>
      <c r="I96" s="51">
        <f t="shared" si="3"/>
        <v>24</v>
      </c>
      <c r="K96" t="s">
        <v>176</v>
      </c>
    </row>
    <row r="97" spans="1:11" ht="15.75">
      <c r="A97" s="8">
        <v>105</v>
      </c>
      <c r="B97" s="9" t="s">
        <v>30</v>
      </c>
      <c r="C97" s="35">
        <v>10</v>
      </c>
      <c r="D97" s="35"/>
      <c r="E97" s="35"/>
      <c r="F97" s="35"/>
      <c r="G97" s="35">
        <v>30</v>
      </c>
      <c r="H97" s="48">
        <v>30</v>
      </c>
      <c r="I97" s="51">
        <f t="shared" si="3"/>
        <v>70</v>
      </c>
      <c r="K97" t="s">
        <v>180</v>
      </c>
    </row>
    <row r="98" spans="1:11" ht="30">
      <c r="A98" s="8">
        <v>105</v>
      </c>
      <c r="B98" s="10" t="s">
        <v>31</v>
      </c>
      <c r="C98" s="35">
        <v>18</v>
      </c>
      <c r="D98" s="35"/>
      <c r="E98" s="35"/>
      <c r="F98" s="35"/>
      <c r="G98" s="35">
        <v>84</v>
      </c>
      <c r="H98" s="48">
        <v>84</v>
      </c>
      <c r="I98" s="51">
        <f t="shared" si="3"/>
        <v>186</v>
      </c>
      <c r="K98" t="s">
        <v>179</v>
      </c>
    </row>
    <row r="99" spans="1:11" ht="30">
      <c r="A99" s="8">
        <v>105</v>
      </c>
      <c r="B99" s="10" t="s">
        <v>32</v>
      </c>
      <c r="C99" s="35">
        <v>36</v>
      </c>
      <c r="D99" s="35"/>
      <c r="E99" s="35"/>
      <c r="F99" s="35"/>
      <c r="G99" s="35"/>
      <c r="H99" s="48"/>
      <c r="I99" s="51">
        <f t="shared" si="3"/>
        <v>36</v>
      </c>
      <c r="K99" t="s">
        <v>172</v>
      </c>
    </row>
    <row r="100" spans="1:11" ht="30">
      <c r="A100" s="8">
        <v>105</v>
      </c>
      <c r="B100" s="10" t="s">
        <v>33</v>
      </c>
      <c r="C100" s="35"/>
      <c r="D100" s="35"/>
      <c r="E100" s="35"/>
      <c r="F100" s="35"/>
      <c r="G100" s="35">
        <v>88</v>
      </c>
      <c r="H100" s="48">
        <v>88</v>
      </c>
      <c r="I100" s="51">
        <f t="shared" si="3"/>
        <v>176</v>
      </c>
      <c r="K100" t="s">
        <v>181</v>
      </c>
    </row>
    <row r="101" spans="1:11" ht="45">
      <c r="A101" s="8">
        <v>105</v>
      </c>
      <c r="B101" s="10" t="s">
        <v>34</v>
      </c>
      <c r="C101" s="35"/>
      <c r="D101" s="35"/>
      <c r="E101" s="35"/>
      <c r="F101" s="35"/>
      <c r="G101" s="35">
        <v>72</v>
      </c>
      <c r="H101" s="48">
        <v>72</v>
      </c>
      <c r="I101" s="51">
        <f>SUM(G101:H101)</f>
        <v>144</v>
      </c>
      <c r="K101" t="s">
        <v>181</v>
      </c>
    </row>
    <row r="102" spans="1:11" ht="45">
      <c r="A102" s="13">
        <v>105</v>
      </c>
      <c r="B102" s="14" t="s">
        <v>35</v>
      </c>
      <c r="C102" s="35">
        <v>72</v>
      </c>
      <c r="D102" s="39"/>
      <c r="E102" s="39"/>
      <c r="F102" s="39"/>
      <c r="G102" s="39"/>
      <c r="H102" s="49"/>
      <c r="I102" s="51">
        <f>SUM(C102:H102)</f>
        <v>72</v>
      </c>
      <c r="K102" t="s">
        <v>172</v>
      </c>
    </row>
    <row r="103" spans="1:11" ht="31.5" customHeight="1" thickBot="1">
      <c r="A103" s="13">
        <v>105</v>
      </c>
      <c r="B103" s="10" t="s">
        <v>15</v>
      </c>
      <c r="C103" s="39"/>
      <c r="D103" s="39">
        <v>100</v>
      </c>
      <c r="E103" s="39"/>
      <c r="F103" s="39"/>
      <c r="G103" s="39"/>
      <c r="H103" s="49"/>
      <c r="I103" s="57">
        <f>SUM(D103:H103)</f>
        <v>100</v>
      </c>
    </row>
    <row r="104" spans="1:11" ht="21" thickBot="1">
      <c r="A104" s="15">
        <v>105</v>
      </c>
      <c r="B104" s="54" t="s">
        <v>36</v>
      </c>
      <c r="C104" s="53">
        <f t="shared" ref="C104:H104" si="5">SUM(C79:C103)</f>
        <v>822</v>
      </c>
      <c r="D104" s="43">
        <f t="shared" si="5"/>
        <v>100</v>
      </c>
      <c r="E104" s="43">
        <f t="shared" si="5"/>
        <v>6</v>
      </c>
      <c r="F104" s="43">
        <f t="shared" si="5"/>
        <v>24</v>
      </c>
      <c r="G104" s="43">
        <f t="shared" si="5"/>
        <v>618</v>
      </c>
      <c r="H104" s="43">
        <f t="shared" si="5"/>
        <v>618</v>
      </c>
      <c r="I104" s="44">
        <f t="shared" ref="I104:I167" si="6">SUM(C104:H104)</f>
        <v>2188</v>
      </c>
      <c r="J104">
        <v>2188</v>
      </c>
    </row>
    <row r="105" spans="1:11" ht="15.75">
      <c r="A105" s="8">
        <v>201</v>
      </c>
      <c r="B105" s="7" t="s">
        <v>2</v>
      </c>
      <c r="C105" s="46"/>
      <c r="D105" s="46">
        <v>0</v>
      </c>
      <c r="E105" s="46">
        <v>0</v>
      </c>
      <c r="F105" s="46">
        <v>0</v>
      </c>
      <c r="G105" s="46">
        <v>76</v>
      </c>
      <c r="H105" s="47">
        <v>76</v>
      </c>
      <c r="I105" s="50">
        <f t="shared" si="6"/>
        <v>152</v>
      </c>
      <c r="K105" t="s">
        <v>163</v>
      </c>
    </row>
    <row r="106" spans="1:11" ht="15.75">
      <c r="A106" s="8">
        <v>201</v>
      </c>
      <c r="B106" s="9" t="s">
        <v>5</v>
      </c>
      <c r="C106" s="35">
        <v>76</v>
      </c>
      <c r="D106" s="35"/>
      <c r="E106" s="35"/>
      <c r="F106" s="35"/>
      <c r="G106" s="35"/>
      <c r="H106" s="48"/>
      <c r="I106" s="51">
        <f t="shared" si="6"/>
        <v>76</v>
      </c>
      <c r="K106" t="s">
        <v>162</v>
      </c>
    </row>
    <row r="107" spans="1:11" ht="15.75">
      <c r="A107" s="8">
        <v>201</v>
      </c>
      <c r="B107" s="9" t="s">
        <v>37</v>
      </c>
      <c r="C107" s="35">
        <v>30</v>
      </c>
      <c r="D107" s="35"/>
      <c r="E107" s="35"/>
      <c r="F107" s="35"/>
      <c r="G107" s="35"/>
      <c r="H107" s="48"/>
      <c r="I107" s="51">
        <f t="shared" si="6"/>
        <v>30</v>
      </c>
      <c r="K107" t="s">
        <v>161</v>
      </c>
    </row>
    <row r="108" spans="1:11" ht="15.75">
      <c r="A108" s="8">
        <v>201</v>
      </c>
      <c r="B108" s="9" t="s">
        <v>38</v>
      </c>
      <c r="C108" s="35">
        <v>10</v>
      </c>
      <c r="D108" s="35"/>
      <c r="E108" s="35"/>
      <c r="F108" s="35"/>
      <c r="G108" s="35"/>
      <c r="H108" s="48"/>
      <c r="I108" s="51">
        <f t="shared" si="6"/>
        <v>10</v>
      </c>
      <c r="K108" t="s">
        <v>162</v>
      </c>
    </row>
    <row r="109" spans="1:11" ht="15.75">
      <c r="A109" s="8">
        <v>201</v>
      </c>
      <c r="B109" s="9" t="s">
        <v>141</v>
      </c>
      <c r="C109" s="35"/>
      <c r="D109" s="35"/>
      <c r="E109" s="35"/>
      <c r="F109" s="35">
        <v>24</v>
      </c>
      <c r="G109" s="35"/>
      <c r="H109" s="48"/>
      <c r="I109" s="51">
        <f t="shared" si="6"/>
        <v>24</v>
      </c>
      <c r="K109" t="s">
        <v>173</v>
      </c>
    </row>
    <row r="110" spans="1:11" ht="30">
      <c r="A110" s="8">
        <v>201</v>
      </c>
      <c r="B110" s="10" t="s">
        <v>39</v>
      </c>
      <c r="C110" s="35">
        <v>28</v>
      </c>
      <c r="D110" s="35"/>
      <c r="E110" s="35"/>
      <c r="F110" s="35"/>
      <c r="G110" s="35">
        <v>42</v>
      </c>
      <c r="H110" s="48">
        <v>42</v>
      </c>
      <c r="I110" s="51">
        <f t="shared" si="6"/>
        <v>112</v>
      </c>
      <c r="K110" t="s">
        <v>177</v>
      </c>
    </row>
    <row r="111" spans="1:11" ht="30">
      <c r="A111" s="8">
        <v>201</v>
      </c>
      <c r="B111" s="10" t="s">
        <v>40</v>
      </c>
      <c r="C111" s="35">
        <v>18</v>
      </c>
      <c r="D111" s="35"/>
      <c r="E111" s="35"/>
      <c r="F111" s="35"/>
      <c r="G111" s="35">
        <v>30</v>
      </c>
      <c r="H111" s="48">
        <v>30</v>
      </c>
      <c r="I111" s="51">
        <f t="shared" si="6"/>
        <v>78</v>
      </c>
      <c r="K111" t="s">
        <v>178</v>
      </c>
    </row>
    <row r="112" spans="1:11" ht="30">
      <c r="A112" s="8">
        <v>201</v>
      </c>
      <c r="B112" s="10" t="s">
        <v>41</v>
      </c>
      <c r="C112" s="35"/>
      <c r="D112" s="35"/>
      <c r="E112" s="35"/>
      <c r="F112" s="35"/>
      <c r="G112" s="35">
        <v>36</v>
      </c>
      <c r="H112" s="48">
        <v>36</v>
      </c>
      <c r="I112" s="51">
        <f t="shared" si="6"/>
        <v>72</v>
      </c>
      <c r="K112" t="s">
        <v>182</v>
      </c>
    </row>
    <row r="113" spans="1:11" ht="15.75">
      <c r="A113" s="8">
        <v>201</v>
      </c>
      <c r="B113" s="9" t="s">
        <v>42</v>
      </c>
      <c r="C113" s="35"/>
      <c r="D113" s="35"/>
      <c r="E113" s="35"/>
      <c r="F113" s="35"/>
      <c r="G113" s="35">
        <v>24</v>
      </c>
      <c r="H113" s="48">
        <v>24</v>
      </c>
      <c r="I113" s="51">
        <f t="shared" si="6"/>
        <v>48</v>
      </c>
      <c r="K113" t="s">
        <v>183</v>
      </c>
    </row>
    <row r="114" spans="1:11" ht="15.75">
      <c r="A114" s="8">
        <v>201</v>
      </c>
      <c r="B114" s="9" t="s">
        <v>43</v>
      </c>
      <c r="C114" s="35"/>
      <c r="D114" s="35"/>
      <c r="E114" s="35"/>
      <c r="F114" s="35"/>
      <c r="G114" s="35">
        <v>12</v>
      </c>
      <c r="H114" s="48">
        <v>12</v>
      </c>
      <c r="I114" s="51">
        <f t="shared" si="6"/>
        <v>24</v>
      </c>
      <c r="K114" t="s">
        <v>183</v>
      </c>
    </row>
    <row r="115" spans="1:11" ht="30">
      <c r="A115" s="8">
        <v>201</v>
      </c>
      <c r="B115" s="10" t="s">
        <v>44</v>
      </c>
      <c r="C115" s="35">
        <v>12</v>
      </c>
      <c r="D115" s="35"/>
      <c r="E115" s="35"/>
      <c r="F115" s="35"/>
      <c r="G115" s="35">
        <v>42</v>
      </c>
      <c r="H115" s="48">
        <v>42</v>
      </c>
      <c r="I115" s="51">
        <f t="shared" si="6"/>
        <v>96</v>
      </c>
      <c r="K115" t="s">
        <v>183</v>
      </c>
    </row>
    <row r="116" spans="1:11" ht="30">
      <c r="A116" s="8">
        <v>201</v>
      </c>
      <c r="B116" s="10" t="s">
        <v>45</v>
      </c>
      <c r="C116" s="35">
        <v>36</v>
      </c>
      <c r="D116" s="35"/>
      <c r="E116" s="35"/>
      <c r="F116" s="35"/>
      <c r="G116" s="35"/>
      <c r="H116" s="48"/>
      <c r="I116" s="51">
        <f t="shared" si="6"/>
        <v>36</v>
      </c>
      <c r="K116" t="s">
        <v>151</v>
      </c>
    </row>
    <row r="117" spans="1:11" ht="15.75">
      <c r="A117" s="8">
        <v>201</v>
      </c>
      <c r="B117" s="9" t="s">
        <v>46</v>
      </c>
      <c r="C117" s="35">
        <v>44</v>
      </c>
      <c r="D117" s="35"/>
      <c r="E117" s="35"/>
      <c r="F117" s="35"/>
      <c r="G117" s="35">
        <v>116</v>
      </c>
      <c r="H117" s="48">
        <v>116</v>
      </c>
      <c r="I117" s="51">
        <f t="shared" si="6"/>
        <v>276</v>
      </c>
      <c r="K117" t="s">
        <v>184</v>
      </c>
    </row>
    <row r="118" spans="1:11" ht="15.75">
      <c r="A118" s="8">
        <v>201</v>
      </c>
      <c r="B118" s="9" t="s">
        <v>47</v>
      </c>
      <c r="C118" s="36">
        <v>48</v>
      </c>
      <c r="D118" s="36"/>
      <c r="E118" s="35">
        <v>6</v>
      </c>
      <c r="F118" s="35"/>
      <c r="G118" s="35">
        <v>138</v>
      </c>
      <c r="H118" s="48">
        <v>138</v>
      </c>
      <c r="I118" s="51">
        <f t="shared" si="6"/>
        <v>330</v>
      </c>
      <c r="K118" t="s">
        <v>185</v>
      </c>
    </row>
    <row r="119" spans="1:11" ht="15.75">
      <c r="A119" s="8">
        <v>201</v>
      </c>
      <c r="B119" s="9" t="s">
        <v>48</v>
      </c>
      <c r="C119" s="35"/>
      <c r="D119" s="35"/>
      <c r="E119" s="35"/>
      <c r="F119" s="35"/>
      <c r="G119" s="35">
        <v>36</v>
      </c>
      <c r="H119" s="48">
        <v>36</v>
      </c>
      <c r="I119" s="51">
        <f t="shared" si="6"/>
        <v>72</v>
      </c>
      <c r="K119" t="s">
        <v>186</v>
      </c>
    </row>
    <row r="120" spans="1:11" ht="15.75">
      <c r="A120" s="8">
        <v>201</v>
      </c>
      <c r="B120" s="9" t="s">
        <v>49</v>
      </c>
      <c r="C120" s="36">
        <v>72</v>
      </c>
      <c r="D120" s="36"/>
      <c r="E120" s="35"/>
      <c r="F120" s="35"/>
      <c r="G120" s="35"/>
      <c r="H120" s="48"/>
      <c r="I120" s="51">
        <f t="shared" si="6"/>
        <v>72</v>
      </c>
      <c r="K120" t="s">
        <v>187</v>
      </c>
    </row>
    <row r="121" spans="1:11" ht="15.75">
      <c r="A121" s="8">
        <v>201</v>
      </c>
      <c r="B121" s="9" t="s">
        <v>50</v>
      </c>
      <c r="C121" s="35">
        <v>50</v>
      </c>
      <c r="D121" s="35"/>
      <c r="E121" s="35"/>
      <c r="F121" s="35"/>
      <c r="G121" s="35">
        <v>96</v>
      </c>
      <c r="H121" s="48">
        <v>96</v>
      </c>
      <c r="I121" s="51">
        <f t="shared" si="6"/>
        <v>242</v>
      </c>
      <c r="K121" t="s">
        <v>188</v>
      </c>
    </row>
    <row r="122" spans="1:11" ht="30">
      <c r="A122" s="8">
        <v>201</v>
      </c>
      <c r="B122" s="10" t="s">
        <v>51</v>
      </c>
      <c r="C122" s="36">
        <v>28</v>
      </c>
      <c r="D122" s="36"/>
      <c r="E122" s="35"/>
      <c r="F122" s="35"/>
      <c r="G122" s="35">
        <v>64</v>
      </c>
      <c r="H122" s="48">
        <v>64</v>
      </c>
      <c r="I122" s="51">
        <f t="shared" si="6"/>
        <v>156</v>
      </c>
      <c r="K122" t="s">
        <v>185</v>
      </c>
    </row>
    <row r="123" spans="1:11" ht="30">
      <c r="A123" s="8">
        <v>201</v>
      </c>
      <c r="B123" s="10" t="s">
        <v>52</v>
      </c>
      <c r="C123" s="36">
        <v>28</v>
      </c>
      <c r="D123" s="36"/>
      <c r="E123" s="35"/>
      <c r="F123" s="35"/>
      <c r="G123" s="35">
        <v>48</v>
      </c>
      <c r="H123" s="48">
        <v>48</v>
      </c>
      <c r="I123" s="51">
        <f t="shared" si="6"/>
        <v>124</v>
      </c>
      <c r="K123" t="s">
        <v>177</v>
      </c>
    </row>
    <row r="124" spans="1:11" ht="30">
      <c r="A124" s="8">
        <v>201</v>
      </c>
      <c r="B124" s="10" t="s">
        <v>53</v>
      </c>
      <c r="C124" s="36">
        <v>8</v>
      </c>
      <c r="D124" s="36"/>
      <c r="E124" s="35"/>
      <c r="F124" s="35"/>
      <c r="G124" s="35">
        <v>24</v>
      </c>
      <c r="H124" s="48">
        <v>24</v>
      </c>
      <c r="I124" s="51">
        <f t="shared" si="6"/>
        <v>56</v>
      </c>
      <c r="K124" t="s">
        <v>185</v>
      </c>
    </row>
    <row r="125" spans="1:11" ht="15.75">
      <c r="A125" s="8">
        <v>201</v>
      </c>
      <c r="B125" s="9" t="s">
        <v>54</v>
      </c>
      <c r="C125" s="36">
        <v>2</v>
      </c>
      <c r="D125" s="36"/>
      <c r="E125" s="35"/>
      <c r="F125" s="35"/>
      <c r="G125" s="35">
        <v>30</v>
      </c>
      <c r="H125" s="48">
        <v>30</v>
      </c>
      <c r="I125" s="51">
        <f t="shared" si="6"/>
        <v>62</v>
      </c>
      <c r="K125" t="s">
        <v>189</v>
      </c>
    </row>
    <row r="126" spans="1:11" ht="30">
      <c r="A126" s="8">
        <v>201</v>
      </c>
      <c r="B126" s="10" t="s">
        <v>55</v>
      </c>
      <c r="C126" s="36">
        <v>16</v>
      </c>
      <c r="D126" s="36"/>
      <c r="E126" s="35"/>
      <c r="F126" s="35"/>
      <c r="G126" s="35">
        <v>48</v>
      </c>
      <c r="H126" s="48">
        <v>48</v>
      </c>
      <c r="I126" s="51">
        <f t="shared" si="6"/>
        <v>112</v>
      </c>
      <c r="K126" t="s">
        <v>190</v>
      </c>
    </row>
    <row r="127" spans="1:11" ht="30">
      <c r="A127" s="8">
        <v>201</v>
      </c>
      <c r="B127" s="10" t="s">
        <v>56</v>
      </c>
      <c r="C127" s="36"/>
      <c r="D127" s="36"/>
      <c r="E127" s="35"/>
      <c r="F127" s="35"/>
      <c r="G127" s="35">
        <v>36</v>
      </c>
      <c r="H127" s="48">
        <v>36</v>
      </c>
      <c r="I127" s="51">
        <f t="shared" si="6"/>
        <v>72</v>
      </c>
      <c r="K127" t="s">
        <v>191</v>
      </c>
    </row>
    <row r="128" spans="1:11" ht="30">
      <c r="A128" s="8">
        <v>201</v>
      </c>
      <c r="B128" s="10" t="s">
        <v>57</v>
      </c>
      <c r="C128" s="36">
        <v>36</v>
      </c>
      <c r="D128" s="36"/>
      <c r="E128" s="35"/>
      <c r="F128" s="35"/>
      <c r="G128" s="35"/>
      <c r="H128" s="48"/>
      <c r="I128" s="51">
        <f t="shared" si="6"/>
        <v>36</v>
      </c>
      <c r="K128" t="s">
        <v>192</v>
      </c>
    </row>
    <row r="129" spans="1:11" ht="28.5" customHeight="1" thickBot="1">
      <c r="A129" s="8">
        <v>201</v>
      </c>
      <c r="B129" s="20" t="s">
        <v>15</v>
      </c>
      <c r="C129" s="40"/>
      <c r="D129" s="40">
        <v>100</v>
      </c>
      <c r="E129" s="39"/>
      <c r="F129" s="39"/>
      <c r="G129" s="39"/>
      <c r="H129" s="49"/>
      <c r="I129" s="57">
        <f t="shared" si="6"/>
        <v>100</v>
      </c>
    </row>
    <row r="130" spans="1:11" ht="21" thickBot="1">
      <c r="A130" s="21">
        <v>201</v>
      </c>
      <c r="B130" s="58" t="s">
        <v>58</v>
      </c>
      <c r="C130" s="43">
        <f t="shared" ref="C130:H130" si="7">SUM(C105:C129)</f>
        <v>542</v>
      </c>
      <c r="D130" s="43">
        <f t="shared" si="7"/>
        <v>100</v>
      </c>
      <c r="E130" s="43">
        <f t="shared" si="7"/>
        <v>6</v>
      </c>
      <c r="F130" s="43">
        <f t="shared" si="7"/>
        <v>24</v>
      </c>
      <c r="G130" s="43">
        <f t="shared" si="7"/>
        <v>898</v>
      </c>
      <c r="H130" s="43">
        <f t="shared" si="7"/>
        <v>898</v>
      </c>
      <c r="I130" s="44">
        <f t="shared" si="6"/>
        <v>2468</v>
      </c>
      <c r="J130">
        <v>2468</v>
      </c>
    </row>
    <row r="131" spans="1:11" ht="15.75">
      <c r="A131" s="5">
        <v>202</v>
      </c>
      <c r="B131" s="7" t="s">
        <v>2</v>
      </c>
      <c r="C131" s="46"/>
      <c r="D131" s="46">
        <v>0</v>
      </c>
      <c r="E131" s="46">
        <v>0</v>
      </c>
      <c r="F131" s="46">
        <v>0</v>
      </c>
      <c r="G131" s="46">
        <v>76</v>
      </c>
      <c r="H131" s="47">
        <v>76</v>
      </c>
      <c r="I131" s="50">
        <f t="shared" si="6"/>
        <v>152</v>
      </c>
      <c r="K131" t="s">
        <v>163</v>
      </c>
    </row>
    <row r="132" spans="1:11" ht="15.75">
      <c r="A132" s="8">
        <v>202</v>
      </c>
      <c r="B132" s="9" t="s">
        <v>5</v>
      </c>
      <c r="C132" s="35">
        <v>76</v>
      </c>
      <c r="D132" s="35"/>
      <c r="E132" s="35"/>
      <c r="F132" s="35"/>
      <c r="G132" s="35"/>
      <c r="H132" s="48"/>
      <c r="I132" s="51">
        <f t="shared" si="6"/>
        <v>76</v>
      </c>
      <c r="K132" t="s">
        <v>162</v>
      </c>
    </row>
    <row r="133" spans="1:11" ht="15.75">
      <c r="A133" s="8">
        <v>202</v>
      </c>
      <c r="B133" s="9" t="s">
        <v>37</v>
      </c>
      <c r="C133" s="35">
        <v>30</v>
      </c>
      <c r="D133" s="35"/>
      <c r="E133" s="35"/>
      <c r="F133" s="35"/>
      <c r="G133" s="35"/>
      <c r="H133" s="48"/>
      <c r="I133" s="51">
        <f t="shared" si="6"/>
        <v>30</v>
      </c>
      <c r="K133" t="s">
        <v>161</v>
      </c>
    </row>
    <row r="134" spans="1:11" ht="15.75">
      <c r="A134" s="8">
        <v>202</v>
      </c>
      <c r="B134" s="9" t="s">
        <v>38</v>
      </c>
      <c r="C134" s="35">
        <v>10</v>
      </c>
      <c r="D134" s="35"/>
      <c r="E134" s="35"/>
      <c r="F134" s="35"/>
      <c r="G134" s="35"/>
      <c r="H134" s="48"/>
      <c r="I134" s="51">
        <f t="shared" si="6"/>
        <v>10</v>
      </c>
      <c r="K134" t="s">
        <v>162</v>
      </c>
    </row>
    <row r="135" spans="1:11" ht="15.75">
      <c r="A135" s="8">
        <v>202</v>
      </c>
      <c r="B135" s="9" t="s">
        <v>141</v>
      </c>
      <c r="C135" s="35"/>
      <c r="D135" s="35"/>
      <c r="E135" s="35"/>
      <c r="F135" s="35">
        <v>24</v>
      </c>
      <c r="G135" s="35"/>
      <c r="H135" s="48"/>
      <c r="I135" s="51">
        <f t="shared" si="6"/>
        <v>24</v>
      </c>
    </row>
    <row r="136" spans="1:11" ht="30">
      <c r="A136" s="8">
        <v>202</v>
      </c>
      <c r="B136" s="10" t="s">
        <v>39</v>
      </c>
      <c r="C136" s="35">
        <v>28</v>
      </c>
      <c r="D136" s="35"/>
      <c r="E136" s="35"/>
      <c r="F136" s="35"/>
      <c r="G136" s="35">
        <v>42</v>
      </c>
      <c r="H136" s="48">
        <v>42</v>
      </c>
      <c r="I136" s="51">
        <f t="shared" si="6"/>
        <v>112</v>
      </c>
    </row>
    <row r="137" spans="1:11" ht="30">
      <c r="A137" s="8">
        <v>202</v>
      </c>
      <c r="B137" s="10" t="s">
        <v>40</v>
      </c>
      <c r="C137" s="35">
        <v>18</v>
      </c>
      <c r="D137" s="35"/>
      <c r="E137" s="35"/>
      <c r="F137" s="35"/>
      <c r="G137" s="35">
        <v>30</v>
      </c>
      <c r="H137" s="48">
        <v>30</v>
      </c>
      <c r="I137" s="51">
        <f t="shared" si="6"/>
        <v>78</v>
      </c>
    </row>
    <row r="138" spans="1:11" ht="30">
      <c r="A138" s="8">
        <v>202</v>
      </c>
      <c r="B138" s="10" t="s">
        <v>41</v>
      </c>
      <c r="C138" s="35"/>
      <c r="D138" s="35"/>
      <c r="E138" s="35"/>
      <c r="F138" s="35"/>
      <c r="G138" s="35">
        <v>36</v>
      </c>
      <c r="H138" s="48">
        <v>36</v>
      </c>
      <c r="I138" s="51">
        <f t="shared" si="6"/>
        <v>72</v>
      </c>
    </row>
    <row r="139" spans="1:11" ht="15.75">
      <c r="A139" s="8">
        <v>202</v>
      </c>
      <c r="B139" s="9" t="s">
        <v>42</v>
      </c>
      <c r="C139" s="35"/>
      <c r="D139" s="35"/>
      <c r="E139" s="35"/>
      <c r="F139" s="35"/>
      <c r="G139" s="35">
        <v>24</v>
      </c>
      <c r="H139" s="48">
        <v>24</v>
      </c>
      <c r="I139" s="51">
        <f t="shared" si="6"/>
        <v>48</v>
      </c>
    </row>
    <row r="140" spans="1:11" ht="15.75">
      <c r="A140" s="8">
        <v>202</v>
      </c>
      <c r="B140" s="9" t="s">
        <v>43</v>
      </c>
      <c r="C140" s="35"/>
      <c r="D140" s="35"/>
      <c r="E140" s="35"/>
      <c r="F140" s="35"/>
      <c r="G140" s="35">
        <v>12</v>
      </c>
      <c r="H140" s="48">
        <v>12</v>
      </c>
      <c r="I140" s="51">
        <f t="shared" si="6"/>
        <v>24</v>
      </c>
    </row>
    <row r="141" spans="1:11" ht="30">
      <c r="A141" s="8">
        <v>202</v>
      </c>
      <c r="B141" s="10" t="s">
        <v>44</v>
      </c>
      <c r="C141" s="35">
        <v>12</v>
      </c>
      <c r="D141" s="35"/>
      <c r="E141" s="35"/>
      <c r="F141" s="35"/>
      <c r="G141" s="35">
        <v>42</v>
      </c>
      <c r="H141" s="48">
        <v>42</v>
      </c>
      <c r="I141" s="51">
        <f t="shared" si="6"/>
        <v>96</v>
      </c>
    </row>
    <row r="142" spans="1:11" ht="30">
      <c r="A142" s="8">
        <v>202</v>
      </c>
      <c r="B142" s="10" t="s">
        <v>45</v>
      </c>
      <c r="C142" s="35">
        <v>36</v>
      </c>
      <c r="D142" s="35"/>
      <c r="E142" s="35"/>
      <c r="F142" s="35"/>
      <c r="G142" s="35"/>
      <c r="H142" s="48"/>
      <c r="I142" s="51">
        <f t="shared" si="6"/>
        <v>36</v>
      </c>
    </row>
    <row r="143" spans="1:11" ht="15.75">
      <c r="A143" s="8">
        <v>202</v>
      </c>
      <c r="B143" s="9" t="s">
        <v>46</v>
      </c>
      <c r="C143" s="35">
        <v>44</v>
      </c>
      <c r="D143" s="35"/>
      <c r="E143" s="35"/>
      <c r="F143" s="35"/>
      <c r="G143" s="35">
        <v>116</v>
      </c>
      <c r="H143" s="48">
        <v>116</v>
      </c>
      <c r="I143" s="51">
        <f t="shared" si="6"/>
        <v>276</v>
      </c>
    </row>
    <row r="144" spans="1:11" ht="15.75">
      <c r="A144" s="8">
        <v>202</v>
      </c>
      <c r="B144" s="9" t="s">
        <v>47</v>
      </c>
      <c r="C144" s="36">
        <v>48</v>
      </c>
      <c r="D144" s="36"/>
      <c r="E144" s="35">
        <v>6</v>
      </c>
      <c r="F144" s="35"/>
      <c r="G144" s="35">
        <v>138</v>
      </c>
      <c r="H144" s="48">
        <v>138</v>
      </c>
      <c r="I144" s="51">
        <f t="shared" si="6"/>
        <v>330</v>
      </c>
    </row>
    <row r="145" spans="1:10" ht="15.75">
      <c r="A145" s="8">
        <v>202</v>
      </c>
      <c r="B145" s="9" t="s">
        <v>48</v>
      </c>
      <c r="C145" s="35"/>
      <c r="D145" s="35"/>
      <c r="E145" s="35"/>
      <c r="F145" s="35"/>
      <c r="G145" s="35">
        <v>36</v>
      </c>
      <c r="H145" s="48">
        <v>36</v>
      </c>
      <c r="I145" s="51">
        <f t="shared" si="6"/>
        <v>72</v>
      </c>
    </row>
    <row r="146" spans="1:10" ht="15.75">
      <c r="A146" s="8">
        <v>202</v>
      </c>
      <c r="B146" s="9" t="s">
        <v>49</v>
      </c>
      <c r="C146" s="36">
        <v>72</v>
      </c>
      <c r="D146" s="36"/>
      <c r="E146" s="35"/>
      <c r="F146" s="35"/>
      <c r="G146" s="35"/>
      <c r="H146" s="48"/>
      <c r="I146" s="51">
        <f t="shared" si="6"/>
        <v>72</v>
      </c>
    </row>
    <row r="147" spans="1:10" ht="15.75">
      <c r="A147" s="8">
        <v>202</v>
      </c>
      <c r="B147" s="9" t="s">
        <v>50</v>
      </c>
      <c r="C147" s="35">
        <v>50</v>
      </c>
      <c r="D147" s="35"/>
      <c r="E147" s="35"/>
      <c r="F147" s="35"/>
      <c r="G147" s="35">
        <v>96</v>
      </c>
      <c r="H147" s="48">
        <v>96</v>
      </c>
      <c r="I147" s="51">
        <f t="shared" si="6"/>
        <v>242</v>
      </c>
    </row>
    <row r="148" spans="1:10" ht="30">
      <c r="A148" s="8">
        <v>202</v>
      </c>
      <c r="B148" s="10" t="s">
        <v>51</v>
      </c>
      <c r="C148" s="36">
        <v>28</v>
      </c>
      <c r="D148" s="36"/>
      <c r="E148" s="35"/>
      <c r="F148" s="35"/>
      <c r="G148" s="35">
        <v>64</v>
      </c>
      <c r="H148" s="48">
        <v>64</v>
      </c>
      <c r="I148" s="51">
        <f t="shared" si="6"/>
        <v>156</v>
      </c>
    </row>
    <row r="149" spans="1:10" ht="30">
      <c r="A149" s="8">
        <v>202</v>
      </c>
      <c r="B149" s="10" t="s">
        <v>52</v>
      </c>
      <c r="C149" s="36">
        <v>28</v>
      </c>
      <c r="D149" s="36"/>
      <c r="E149" s="35"/>
      <c r="F149" s="35"/>
      <c r="G149" s="35">
        <v>48</v>
      </c>
      <c r="H149" s="48">
        <v>48</v>
      </c>
      <c r="I149" s="51">
        <f t="shared" si="6"/>
        <v>124</v>
      </c>
    </row>
    <row r="150" spans="1:10" ht="30">
      <c r="A150" s="8">
        <v>202</v>
      </c>
      <c r="B150" s="10" t="s">
        <v>53</v>
      </c>
      <c r="C150" s="36">
        <v>8</v>
      </c>
      <c r="D150" s="36"/>
      <c r="E150" s="35"/>
      <c r="F150" s="35"/>
      <c r="G150" s="35">
        <v>24</v>
      </c>
      <c r="H150" s="48">
        <v>24</v>
      </c>
      <c r="I150" s="51">
        <f t="shared" si="6"/>
        <v>56</v>
      </c>
    </row>
    <row r="151" spans="1:10" ht="15.75">
      <c r="A151" s="8">
        <v>202</v>
      </c>
      <c r="B151" s="9" t="s">
        <v>54</v>
      </c>
      <c r="C151" s="36">
        <v>2</v>
      </c>
      <c r="D151" s="36"/>
      <c r="E151" s="35"/>
      <c r="F151" s="35"/>
      <c r="G151" s="35">
        <v>30</v>
      </c>
      <c r="H151" s="48">
        <v>30</v>
      </c>
      <c r="I151" s="51">
        <f t="shared" si="6"/>
        <v>62</v>
      </c>
    </row>
    <row r="152" spans="1:10" ht="30">
      <c r="A152" s="8">
        <v>202</v>
      </c>
      <c r="B152" s="10" t="s">
        <v>55</v>
      </c>
      <c r="C152" s="36">
        <v>16</v>
      </c>
      <c r="D152" s="36"/>
      <c r="E152" s="35"/>
      <c r="F152" s="35"/>
      <c r="G152" s="35">
        <v>48</v>
      </c>
      <c r="H152" s="48">
        <v>48</v>
      </c>
      <c r="I152" s="51">
        <f t="shared" si="6"/>
        <v>112</v>
      </c>
    </row>
    <row r="153" spans="1:10" ht="30">
      <c r="A153" s="8">
        <v>202</v>
      </c>
      <c r="B153" s="10" t="s">
        <v>56</v>
      </c>
      <c r="C153" s="36"/>
      <c r="D153" s="36"/>
      <c r="E153" s="35"/>
      <c r="F153" s="35"/>
      <c r="G153" s="35">
        <v>36</v>
      </c>
      <c r="H153" s="48">
        <v>36</v>
      </c>
      <c r="I153" s="51">
        <f t="shared" si="6"/>
        <v>72</v>
      </c>
    </row>
    <row r="154" spans="1:10" ht="30">
      <c r="A154" s="8">
        <v>202</v>
      </c>
      <c r="B154" s="10" t="s">
        <v>57</v>
      </c>
      <c r="C154" s="36">
        <v>36</v>
      </c>
      <c r="D154" s="36"/>
      <c r="E154" s="35"/>
      <c r="F154" s="35"/>
      <c r="G154" s="35"/>
      <c r="H154" s="48"/>
      <c r="I154" s="51">
        <f t="shared" si="6"/>
        <v>36</v>
      </c>
    </row>
    <row r="155" spans="1:10" ht="16.5" thickBot="1">
      <c r="A155" s="8">
        <v>202</v>
      </c>
      <c r="B155" s="20" t="s">
        <v>15</v>
      </c>
      <c r="C155" s="40"/>
      <c r="D155" s="40">
        <v>100</v>
      </c>
      <c r="E155" s="39"/>
      <c r="F155" s="39"/>
      <c r="G155" s="39"/>
      <c r="H155" s="49"/>
      <c r="I155" s="57">
        <f t="shared" si="6"/>
        <v>100</v>
      </c>
    </row>
    <row r="156" spans="1:10" ht="21" thickBot="1">
      <c r="A156" s="24">
        <v>202</v>
      </c>
      <c r="B156" s="58" t="s">
        <v>58</v>
      </c>
      <c r="C156" s="43">
        <f t="shared" ref="C156:H156" si="8">SUM(C131:C155)</f>
        <v>542</v>
      </c>
      <c r="D156" s="43">
        <f t="shared" si="8"/>
        <v>100</v>
      </c>
      <c r="E156" s="43">
        <f t="shared" si="8"/>
        <v>6</v>
      </c>
      <c r="F156" s="43">
        <f t="shared" si="8"/>
        <v>24</v>
      </c>
      <c r="G156" s="43">
        <f t="shared" si="8"/>
        <v>898</v>
      </c>
      <c r="H156" s="59">
        <f t="shared" si="8"/>
        <v>898</v>
      </c>
      <c r="I156" s="45">
        <f t="shared" si="6"/>
        <v>2468</v>
      </c>
      <c r="J156">
        <v>2468</v>
      </c>
    </row>
    <row r="157" spans="1:10" ht="15.75">
      <c r="A157" s="8">
        <v>203</v>
      </c>
      <c r="B157" s="7" t="s">
        <v>2</v>
      </c>
      <c r="C157" s="46"/>
      <c r="D157" s="46">
        <v>0</v>
      </c>
      <c r="E157" s="46">
        <v>0</v>
      </c>
      <c r="F157" s="46">
        <v>0</v>
      </c>
      <c r="G157" s="46">
        <v>76</v>
      </c>
      <c r="H157" s="47">
        <v>76</v>
      </c>
      <c r="I157" s="50">
        <f t="shared" si="6"/>
        <v>152</v>
      </c>
    </row>
    <row r="158" spans="1:10" ht="15.75">
      <c r="A158" s="8">
        <v>203</v>
      </c>
      <c r="B158" s="9" t="s">
        <v>5</v>
      </c>
      <c r="C158" s="35">
        <v>76</v>
      </c>
      <c r="D158" s="35"/>
      <c r="E158" s="35"/>
      <c r="F158" s="35"/>
      <c r="G158" s="35"/>
      <c r="H158" s="48"/>
      <c r="I158" s="51">
        <f t="shared" si="6"/>
        <v>76</v>
      </c>
    </row>
    <row r="159" spans="1:10" ht="15.75">
      <c r="A159" s="8">
        <v>203</v>
      </c>
      <c r="B159" s="9" t="s">
        <v>37</v>
      </c>
      <c r="C159" s="35">
        <v>30</v>
      </c>
      <c r="D159" s="35"/>
      <c r="E159" s="35"/>
      <c r="F159" s="35"/>
      <c r="G159" s="35"/>
      <c r="H159" s="48"/>
      <c r="I159" s="51">
        <f t="shared" si="6"/>
        <v>30</v>
      </c>
    </row>
    <row r="160" spans="1:10" ht="15.75">
      <c r="A160" s="8">
        <v>203</v>
      </c>
      <c r="B160" s="9" t="s">
        <v>38</v>
      </c>
      <c r="C160" s="35">
        <v>10</v>
      </c>
      <c r="D160" s="35"/>
      <c r="E160" s="35"/>
      <c r="F160" s="35"/>
      <c r="G160" s="35"/>
      <c r="H160" s="48"/>
      <c r="I160" s="51">
        <f t="shared" si="6"/>
        <v>10</v>
      </c>
    </row>
    <row r="161" spans="1:9" ht="15.75">
      <c r="A161" s="8">
        <v>203</v>
      </c>
      <c r="B161" s="9" t="s">
        <v>141</v>
      </c>
      <c r="C161" s="35"/>
      <c r="D161" s="35"/>
      <c r="E161" s="35"/>
      <c r="F161" s="35">
        <v>24</v>
      </c>
      <c r="G161" s="35"/>
      <c r="H161" s="48"/>
      <c r="I161" s="51">
        <f t="shared" si="6"/>
        <v>24</v>
      </c>
    </row>
    <row r="162" spans="1:9" ht="30">
      <c r="A162" s="8">
        <v>203</v>
      </c>
      <c r="B162" s="10" t="s">
        <v>39</v>
      </c>
      <c r="C162" s="35">
        <v>28</v>
      </c>
      <c r="D162" s="35"/>
      <c r="E162" s="35"/>
      <c r="F162" s="35"/>
      <c r="G162" s="35">
        <v>42</v>
      </c>
      <c r="H162" s="48">
        <v>42</v>
      </c>
      <c r="I162" s="51">
        <f t="shared" si="6"/>
        <v>112</v>
      </c>
    </row>
    <row r="163" spans="1:9" ht="30">
      <c r="A163" s="8">
        <v>203</v>
      </c>
      <c r="B163" s="10" t="s">
        <v>40</v>
      </c>
      <c r="C163" s="35">
        <v>18</v>
      </c>
      <c r="D163" s="35"/>
      <c r="E163" s="35"/>
      <c r="F163" s="35"/>
      <c r="G163" s="35">
        <v>30</v>
      </c>
      <c r="H163" s="48">
        <v>30</v>
      </c>
      <c r="I163" s="51">
        <f t="shared" si="6"/>
        <v>78</v>
      </c>
    </row>
    <row r="164" spans="1:9" ht="30">
      <c r="A164" s="8">
        <v>203</v>
      </c>
      <c r="B164" s="10" t="s">
        <v>41</v>
      </c>
      <c r="C164" s="35"/>
      <c r="D164" s="35"/>
      <c r="E164" s="35"/>
      <c r="F164" s="35"/>
      <c r="G164" s="35">
        <v>36</v>
      </c>
      <c r="H164" s="48">
        <v>36</v>
      </c>
      <c r="I164" s="51">
        <f t="shared" si="6"/>
        <v>72</v>
      </c>
    </row>
    <row r="165" spans="1:9" ht="15.75">
      <c r="A165" s="8">
        <v>203</v>
      </c>
      <c r="B165" s="9" t="s">
        <v>42</v>
      </c>
      <c r="C165" s="35"/>
      <c r="D165" s="35"/>
      <c r="E165" s="35"/>
      <c r="F165" s="35"/>
      <c r="G165" s="35">
        <v>24</v>
      </c>
      <c r="H165" s="48">
        <v>24</v>
      </c>
      <c r="I165" s="51">
        <f t="shared" si="6"/>
        <v>48</v>
      </c>
    </row>
    <row r="166" spans="1:9" ht="15.75">
      <c r="A166" s="8">
        <v>203</v>
      </c>
      <c r="B166" s="9" t="s">
        <v>43</v>
      </c>
      <c r="C166" s="35"/>
      <c r="D166" s="35"/>
      <c r="E166" s="35"/>
      <c r="F166" s="35"/>
      <c r="G166" s="35">
        <v>12</v>
      </c>
      <c r="H166" s="48">
        <v>12</v>
      </c>
      <c r="I166" s="51">
        <f t="shared" si="6"/>
        <v>24</v>
      </c>
    </row>
    <row r="167" spans="1:9" ht="30">
      <c r="A167" s="8">
        <v>203</v>
      </c>
      <c r="B167" s="10" t="s">
        <v>44</v>
      </c>
      <c r="C167" s="35">
        <v>12</v>
      </c>
      <c r="D167" s="35"/>
      <c r="E167" s="35"/>
      <c r="F167" s="35"/>
      <c r="G167" s="35">
        <v>42</v>
      </c>
      <c r="H167" s="48">
        <v>42</v>
      </c>
      <c r="I167" s="51">
        <f t="shared" si="6"/>
        <v>96</v>
      </c>
    </row>
    <row r="168" spans="1:9" ht="30">
      <c r="A168" s="8">
        <v>203</v>
      </c>
      <c r="B168" s="10" t="s">
        <v>45</v>
      </c>
      <c r="C168" s="35">
        <v>36</v>
      </c>
      <c r="D168" s="35"/>
      <c r="E168" s="35"/>
      <c r="F168" s="35"/>
      <c r="G168" s="35"/>
      <c r="H168" s="48"/>
      <c r="I168" s="51">
        <f t="shared" ref="I168:I212" si="9">SUM(C168:H168)</f>
        <v>36</v>
      </c>
    </row>
    <row r="169" spans="1:9" ht="15.75">
      <c r="A169" s="8">
        <v>203</v>
      </c>
      <c r="B169" s="9" t="s">
        <v>46</v>
      </c>
      <c r="C169" s="35">
        <v>44</v>
      </c>
      <c r="D169" s="35"/>
      <c r="E169" s="35"/>
      <c r="F169" s="35"/>
      <c r="G169" s="35">
        <v>116</v>
      </c>
      <c r="H169" s="48">
        <v>116</v>
      </c>
      <c r="I169" s="51">
        <f t="shared" si="9"/>
        <v>276</v>
      </c>
    </row>
    <row r="170" spans="1:9" ht="15.75">
      <c r="A170" s="8">
        <v>203</v>
      </c>
      <c r="B170" s="9" t="s">
        <v>47</v>
      </c>
      <c r="C170" s="36">
        <v>48</v>
      </c>
      <c r="D170" s="36"/>
      <c r="E170" s="35">
        <v>6</v>
      </c>
      <c r="F170" s="35"/>
      <c r="G170" s="35">
        <v>138</v>
      </c>
      <c r="H170" s="48">
        <v>138</v>
      </c>
      <c r="I170" s="51">
        <f t="shared" si="9"/>
        <v>330</v>
      </c>
    </row>
    <row r="171" spans="1:9" ht="15.75">
      <c r="A171" s="8">
        <v>203</v>
      </c>
      <c r="B171" s="9" t="s">
        <v>48</v>
      </c>
      <c r="C171" s="35"/>
      <c r="D171" s="35"/>
      <c r="E171" s="35"/>
      <c r="F171" s="35"/>
      <c r="G171" s="35">
        <v>36</v>
      </c>
      <c r="H171" s="48">
        <v>36</v>
      </c>
      <c r="I171" s="51">
        <f t="shared" si="9"/>
        <v>72</v>
      </c>
    </row>
    <row r="172" spans="1:9" ht="15.75">
      <c r="A172" s="8">
        <v>203</v>
      </c>
      <c r="B172" s="9" t="s">
        <v>49</v>
      </c>
      <c r="C172" s="36">
        <v>72</v>
      </c>
      <c r="D172" s="36"/>
      <c r="E172" s="35"/>
      <c r="F172" s="35"/>
      <c r="G172" s="35"/>
      <c r="H172" s="48"/>
      <c r="I172" s="51">
        <f t="shared" si="9"/>
        <v>72</v>
      </c>
    </row>
    <row r="173" spans="1:9" ht="15.75">
      <c r="A173" s="8">
        <v>203</v>
      </c>
      <c r="B173" s="9" t="s">
        <v>50</v>
      </c>
      <c r="C173" s="35">
        <v>50</v>
      </c>
      <c r="D173" s="35"/>
      <c r="E173" s="35"/>
      <c r="F173" s="35"/>
      <c r="G173" s="35">
        <v>96</v>
      </c>
      <c r="H173" s="48">
        <v>96</v>
      </c>
      <c r="I173" s="51">
        <f t="shared" si="9"/>
        <v>242</v>
      </c>
    </row>
    <row r="174" spans="1:9" ht="30">
      <c r="A174" s="8">
        <v>203</v>
      </c>
      <c r="B174" s="10" t="s">
        <v>51</v>
      </c>
      <c r="C174" s="36">
        <v>28</v>
      </c>
      <c r="D174" s="36"/>
      <c r="E174" s="35"/>
      <c r="F174" s="35"/>
      <c r="G174" s="35">
        <v>64</v>
      </c>
      <c r="H174" s="48">
        <v>64</v>
      </c>
      <c r="I174" s="51">
        <f t="shared" si="9"/>
        <v>156</v>
      </c>
    </row>
    <row r="175" spans="1:9" ht="30">
      <c r="A175" s="8">
        <v>203</v>
      </c>
      <c r="B175" s="10" t="s">
        <v>52</v>
      </c>
      <c r="C175" s="36">
        <v>28</v>
      </c>
      <c r="D175" s="36"/>
      <c r="E175" s="35"/>
      <c r="F175" s="35"/>
      <c r="G175" s="35">
        <v>48</v>
      </c>
      <c r="H175" s="48">
        <v>48</v>
      </c>
      <c r="I175" s="51">
        <f t="shared" si="9"/>
        <v>124</v>
      </c>
    </row>
    <row r="176" spans="1:9" ht="30">
      <c r="A176" s="8">
        <v>203</v>
      </c>
      <c r="B176" s="10" t="s">
        <v>53</v>
      </c>
      <c r="C176" s="36">
        <v>8</v>
      </c>
      <c r="D176" s="36"/>
      <c r="E176" s="35"/>
      <c r="F176" s="35"/>
      <c r="G176" s="35">
        <v>24</v>
      </c>
      <c r="H176" s="48">
        <v>24</v>
      </c>
      <c r="I176" s="51">
        <f t="shared" si="9"/>
        <v>56</v>
      </c>
    </row>
    <row r="177" spans="1:10" ht="15.75">
      <c r="A177" s="8">
        <v>203</v>
      </c>
      <c r="B177" s="9" t="s">
        <v>54</v>
      </c>
      <c r="C177" s="36">
        <v>2</v>
      </c>
      <c r="D177" s="36"/>
      <c r="E177" s="35"/>
      <c r="F177" s="35"/>
      <c r="G177" s="35">
        <v>30</v>
      </c>
      <c r="H177" s="48">
        <v>30</v>
      </c>
      <c r="I177" s="51">
        <f t="shared" si="9"/>
        <v>62</v>
      </c>
    </row>
    <row r="178" spans="1:10" ht="30">
      <c r="A178" s="8">
        <v>203</v>
      </c>
      <c r="B178" s="10" t="s">
        <v>55</v>
      </c>
      <c r="C178" s="36">
        <v>16</v>
      </c>
      <c r="D178" s="36"/>
      <c r="E178" s="35"/>
      <c r="F178" s="35"/>
      <c r="G178" s="35">
        <v>48</v>
      </c>
      <c r="H178" s="48">
        <v>48</v>
      </c>
      <c r="I178" s="51">
        <f t="shared" si="9"/>
        <v>112</v>
      </c>
    </row>
    <row r="179" spans="1:10" ht="30">
      <c r="A179" s="8">
        <v>203</v>
      </c>
      <c r="B179" s="10" t="s">
        <v>56</v>
      </c>
      <c r="C179" s="36"/>
      <c r="D179" s="36"/>
      <c r="E179" s="35"/>
      <c r="F179" s="35"/>
      <c r="G179" s="35">
        <v>36</v>
      </c>
      <c r="H179" s="48">
        <v>36</v>
      </c>
      <c r="I179" s="51">
        <f t="shared" si="9"/>
        <v>72</v>
      </c>
    </row>
    <row r="180" spans="1:10" ht="30">
      <c r="A180" s="13">
        <v>203</v>
      </c>
      <c r="B180" s="14" t="s">
        <v>57</v>
      </c>
      <c r="C180" s="36">
        <v>36</v>
      </c>
      <c r="D180" s="36"/>
      <c r="E180" s="35"/>
      <c r="F180" s="35"/>
      <c r="G180" s="35"/>
      <c r="H180" s="48"/>
      <c r="I180" s="51">
        <f t="shared" si="9"/>
        <v>36</v>
      </c>
    </row>
    <row r="181" spans="1:10" ht="16.5" thickBot="1">
      <c r="A181" s="13">
        <v>203</v>
      </c>
      <c r="B181" s="14" t="s">
        <v>15</v>
      </c>
      <c r="C181" s="40"/>
      <c r="D181" s="40">
        <v>100</v>
      </c>
      <c r="E181" s="39"/>
      <c r="F181" s="39"/>
      <c r="G181" s="39"/>
      <c r="H181" s="49"/>
      <c r="I181" s="57">
        <f t="shared" si="9"/>
        <v>100</v>
      </c>
    </row>
    <row r="182" spans="1:10" ht="21" thickBot="1">
      <c r="A182" s="60">
        <v>203</v>
      </c>
      <c r="B182" s="58"/>
      <c r="C182" s="43">
        <f t="shared" ref="C182:H182" si="10">SUM(C157:C181)</f>
        <v>542</v>
      </c>
      <c r="D182" s="43">
        <f t="shared" si="10"/>
        <v>100</v>
      </c>
      <c r="E182" s="43">
        <f t="shared" si="10"/>
        <v>6</v>
      </c>
      <c r="F182" s="43">
        <f t="shared" si="10"/>
        <v>24</v>
      </c>
      <c r="G182" s="43">
        <f t="shared" si="10"/>
        <v>898</v>
      </c>
      <c r="H182" s="43">
        <f t="shared" si="10"/>
        <v>898</v>
      </c>
      <c r="I182" s="44">
        <f t="shared" si="9"/>
        <v>2468</v>
      </c>
      <c r="J182">
        <v>2468</v>
      </c>
    </row>
    <row r="183" spans="1:10" ht="15.75">
      <c r="A183" s="8" t="s">
        <v>59</v>
      </c>
      <c r="B183" s="17" t="s">
        <v>2</v>
      </c>
      <c r="C183" s="46"/>
      <c r="D183" s="46">
        <v>0</v>
      </c>
      <c r="E183" s="46">
        <v>0</v>
      </c>
      <c r="F183" s="46">
        <v>0</v>
      </c>
      <c r="G183" s="46">
        <v>70</v>
      </c>
      <c r="H183" s="47">
        <v>70</v>
      </c>
      <c r="I183" s="50">
        <f t="shared" si="9"/>
        <v>140</v>
      </c>
      <c r="J183" s="61"/>
    </row>
    <row r="184" spans="1:10" ht="15.75">
      <c r="A184" s="8" t="s">
        <v>59</v>
      </c>
      <c r="B184" s="16" t="s">
        <v>5</v>
      </c>
      <c r="C184" s="35">
        <v>56</v>
      </c>
      <c r="D184" s="35"/>
      <c r="E184" s="35"/>
      <c r="F184" s="35"/>
      <c r="G184" s="35"/>
      <c r="H184" s="48"/>
      <c r="I184" s="51">
        <f t="shared" si="9"/>
        <v>56</v>
      </c>
      <c r="J184" s="61"/>
    </row>
    <row r="185" spans="1:10" ht="15.75">
      <c r="A185" s="8" t="s">
        <v>59</v>
      </c>
      <c r="B185" s="16" t="s">
        <v>7</v>
      </c>
      <c r="C185" s="35"/>
      <c r="D185" s="35"/>
      <c r="E185" s="35"/>
      <c r="F185" s="35"/>
      <c r="G185" s="35">
        <v>44</v>
      </c>
      <c r="H185" s="48">
        <v>44</v>
      </c>
      <c r="I185" s="51">
        <f t="shared" si="9"/>
        <v>88</v>
      </c>
      <c r="J185" s="61"/>
    </row>
    <row r="186" spans="1:10" ht="15.75">
      <c r="A186" s="8" t="s">
        <v>59</v>
      </c>
      <c r="B186" s="16" t="s">
        <v>27</v>
      </c>
      <c r="C186" s="35">
        <v>30</v>
      </c>
      <c r="D186" s="35"/>
      <c r="E186" s="35">
        <v>6</v>
      </c>
      <c r="F186" s="35"/>
      <c r="G186" s="35">
        <v>20</v>
      </c>
      <c r="H186" s="48">
        <v>20</v>
      </c>
      <c r="I186" s="51">
        <f t="shared" si="9"/>
        <v>76</v>
      </c>
      <c r="J186" s="61"/>
    </row>
    <row r="187" spans="1:10" ht="15.75">
      <c r="A187" s="8" t="s">
        <v>59</v>
      </c>
      <c r="B187" s="17" t="s">
        <v>26</v>
      </c>
      <c r="C187" s="46">
        <v>26</v>
      </c>
      <c r="D187" s="46"/>
      <c r="E187" s="46"/>
      <c r="F187" s="46"/>
      <c r="G187" s="46">
        <v>32</v>
      </c>
      <c r="H187" s="47">
        <v>32</v>
      </c>
      <c r="I187" s="51">
        <f t="shared" si="9"/>
        <v>90</v>
      </c>
      <c r="J187" s="61"/>
    </row>
    <row r="188" spans="1:10" ht="15.75">
      <c r="A188" s="8" t="s">
        <v>59</v>
      </c>
      <c r="B188" s="18" t="s">
        <v>60</v>
      </c>
      <c r="C188" s="35">
        <v>20</v>
      </c>
      <c r="D188" s="35"/>
      <c r="E188" s="35"/>
      <c r="F188" s="35"/>
      <c r="G188" s="35">
        <v>48</v>
      </c>
      <c r="H188" s="48">
        <v>48</v>
      </c>
      <c r="I188" s="51">
        <f t="shared" si="9"/>
        <v>116</v>
      </c>
      <c r="J188" s="61"/>
    </row>
    <row r="189" spans="1:10" ht="15.75">
      <c r="A189" s="8" t="s">
        <v>59</v>
      </c>
      <c r="B189" s="19" t="s">
        <v>61</v>
      </c>
      <c r="C189" s="35">
        <v>20</v>
      </c>
      <c r="D189" s="35"/>
      <c r="E189" s="35"/>
      <c r="F189" s="35"/>
      <c r="G189" s="35"/>
      <c r="H189" s="48"/>
      <c r="I189" s="51">
        <f t="shared" si="9"/>
        <v>20</v>
      </c>
      <c r="J189" s="61"/>
    </row>
    <row r="190" spans="1:10" ht="15.75">
      <c r="A190" s="8" t="s">
        <v>59</v>
      </c>
      <c r="B190" s="16" t="s">
        <v>18</v>
      </c>
      <c r="C190" s="36">
        <v>36</v>
      </c>
      <c r="D190" s="36"/>
      <c r="E190" s="36"/>
      <c r="F190" s="36"/>
      <c r="G190" s="36"/>
      <c r="H190" s="62"/>
      <c r="I190" s="51">
        <f t="shared" si="9"/>
        <v>36</v>
      </c>
      <c r="J190" s="61"/>
    </row>
    <row r="191" spans="1:10" ht="15.75">
      <c r="A191" s="8" t="s">
        <v>139</v>
      </c>
      <c r="B191" s="16" t="s">
        <v>140</v>
      </c>
      <c r="C191" s="36"/>
      <c r="D191" s="36"/>
      <c r="E191" s="36"/>
      <c r="F191" s="36">
        <v>24</v>
      </c>
      <c r="G191" s="36"/>
      <c r="H191" s="62"/>
      <c r="I191" s="51">
        <f t="shared" si="9"/>
        <v>24</v>
      </c>
      <c r="J191" s="61"/>
    </row>
    <row r="192" spans="1:10" ht="15.75">
      <c r="A192" s="8" t="s">
        <v>59</v>
      </c>
      <c r="B192" s="16" t="s">
        <v>62</v>
      </c>
      <c r="C192" s="36">
        <v>16</v>
      </c>
      <c r="D192" s="36"/>
      <c r="E192" s="36"/>
      <c r="F192" s="36"/>
      <c r="G192" s="36">
        <v>24</v>
      </c>
      <c r="H192" s="62">
        <v>24</v>
      </c>
      <c r="I192" s="51">
        <f t="shared" si="9"/>
        <v>64</v>
      </c>
      <c r="J192" s="61"/>
    </row>
    <row r="193" spans="1:10" ht="15.75">
      <c r="A193" s="8" t="s">
        <v>59</v>
      </c>
      <c r="B193" s="16" t="s">
        <v>63</v>
      </c>
      <c r="C193" s="36">
        <v>6</v>
      </c>
      <c r="D193" s="36"/>
      <c r="E193" s="36"/>
      <c r="F193" s="36"/>
      <c r="G193" s="36">
        <v>24</v>
      </c>
      <c r="H193" s="62">
        <v>24</v>
      </c>
      <c r="I193" s="51">
        <f t="shared" si="9"/>
        <v>54</v>
      </c>
      <c r="J193" s="61"/>
    </row>
    <row r="194" spans="1:10" ht="31.5">
      <c r="A194" s="8" t="s">
        <v>59</v>
      </c>
      <c r="B194" s="16" t="s">
        <v>64</v>
      </c>
      <c r="C194" s="36">
        <v>8</v>
      </c>
      <c r="D194" s="36"/>
      <c r="E194" s="36"/>
      <c r="F194" s="36"/>
      <c r="G194" s="36">
        <v>12</v>
      </c>
      <c r="H194" s="62">
        <v>12</v>
      </c>
      <c r="I194" s="51">
        <f t="shared" si="9"/>
        <v>32</v>
      </c>
      <c r="J194" s="61"/>
    </row>
    <row r="195" spans="1:10" ht="15.75">
      <c r="A195" s="8" t="s">
        <v>59</v>
      </c>
      <c r="B195" s="16" t="s">
        <v>65</v>
      </c>
      <c r="C195" s="36">
        <v>14</v>
      </c>
      <c r="D195" s="36"/>
      <c r="E195" s="36"/>
      <c r="F195" s="36"/>
      <c r="G195" s="36">
        <v>42</v>
      </c>
      <c r="H195" s="62">
        <v>42</v>
      </c>
      <c r="I195" s="51">
        <f t="shared" si="9"/>
        <v>98</v>
      </c>
      <c r="J195" s="61"/>
    </row>
    <row r="196" spans="1:10" ht="15.75">
      <c r="A196" s="8" t="s">
        <v>59</v>
      </c>
      <c r="B196" s="16" t="s">
        <v>66</v>
      </c>
      <c r="C196" s="36">
        <v>4</v>
      </c>
      <c r="D196" s="36"/>
      <c r="E196" s="36"/>
      <c r="F196" s="36"/>
      <c r="G196" s="36">
        <v>6</v>
      </c>
      <c r="H196" s="62">
        <v>6</v>
      </c>
      <c r="I196" s="51">
        <f t="shared" si="9"/>
        <v>16</v>
      </c>
      <c r="J196" s="61"/>
    </row>
    <row r="197" spans="1:10" ht="15.75">
      <c r="A197" s="8" t="s">
        <v>59</v>
      </c>
      <c r="B197" s="16" t="s">
        <v>67</v>
      </c>
      <c r="C197" s="36">
        <v>48</v>
      </c>
      <c r="D197" s="36"/>
      <c r="E197" s="36"/>
      <c r="F197" s="36"/>
      <c r="G197" s="36">
        <v>66</v>
      </c>
      <c r="H197" s="62">
        <v>66</v>
      </c>
      <c r="I197" s="51">
        <f t="shared" si="9"/>
        <v>180</v>
      </c>
      <c r="J197" s="61"/>
    </row>
    <row r="198" spans="1:10" ht="31.5">
      <c r="A198" s="8" t="s">
        <v>59</v>
      </c>
      <c r="B198" s="16" t="s">
        <v>68</v>
      </c>
      <c r="C198" s="36">
        <v>20</v>
      </c>
      <c r="D198" s="36"/>
      <c r="E198" s="36"/>
      <c r="F198" s="36"/>
      <c r="G198" s="36">
        <v>36</v>
      </c>
      <c r="H198" s="62">
        <v>36</v>
      </c>
      <c r="I198" s="51">
        <f t="shared" si="9"/>
        <v>92</v>
      </c>
      <c r="J198" s="61"/>
    </row>
    <row r="199" spans="1:10" ht="15.75">
      <c r="A199" s="8" t="s">
        <v>59</v>
      </c>
      <c r="B199" s="16" t="s">
        <v>69</v>
      </c>
      <c r="C199" s="36">
        <v>6</v>
      </c>
      <c r="D199" s="36"/>
      <c r="E199" s="36"/>
      <c r="F199" s="36"/>
      <c r="G199" s="36">
        <v>6</v>
      </c>
      <c r="H199" s="62">
        <v>6</v>
      </c>
      <c r="I199" s="51">
        <f t="shared" si="9"/>
        <v>18</v>
      </c>
      <c r="J199" s="61"/>
    </row>
    <row r="200" spans="1:10" ht="15.75">
      <c r="A200" s="8" t="s">
        <v>59</v>
      </c>
      <c r="B200" s="16" t="s">
        <v>70</v>
      </c>
      <c r="C200" s="36">
        <v>6</v>
      </c>
      <c r="D200" s="36"/>
      <c r="E200" s="36"/>
      <c r="F200" s="36"/>
      <c r="G200" s="36">
        <v>6</v>
      </c>
      <c r="H200" s="62">
        <v>6</v>
      </c>
      <c r="I200" s="51">
        <f t="shared" si="9"/>
        <v>18</v>
      </c>
      <c r="J200" s="61"/>
    </row>
    <row r="201" spans="1:10" ht="31.5">
      <c r="A201" s="8" t="s">
        <v>59</v>
      </c>
      <c r="B201" s="16" t="s">
        <v>71</v>
      </c>
      <c r="C201" s="36">
        <v>6</v>
      </c>
      <c r="D201" s="36"/>
      <c r="E201" s="36"/>
      <c r="F201" s="36"/>
      <c r="G201" s="36">
        <v>6</v>
      </c>
      <c r="H201" s="62">
        <v>6</v>
      </c>
      <c r="I201" s="51">
        <f t="shared" si="9"/>
        <v>18</v>
      </c>
      <c r="J201" s="61"/>
    </row>
    <row r="202" spans="1:10" ht="31.5">
      <c r="A202" s="8" t="s">
        <v>59</v>
      </c>
      <c r="B202" s="16" t="s">
        <v>72</v>
      </c>
      <c r="C202" s="36">
        <v>6</v>
      </c>
      <c r="D202" s="36"/>
      <c r="E202" s="36"/>
      <c r="F202" s="36"/>
      <c r="G202" s="36">
        <v>6</v>
      </c>
      <c r="H202" s="62">
        <v>6</v>
      </c>
      <c r="I202" s="51">
        <f t="shared" si="9"/>
        <v>18</v>
      </c>
      <c r="J202" s="61"/>
    </row>
    <row r="203" spans="1:10" ht="15.75">
      <c r="A203" s="8" t="s">
        <v>59</v>
      </c>
      <c r="B203" s="16" t="s">
        <v>73</v>
      </c>
      <c r="C203" s="36">
        <v>32</v>
      </c>
      <c r="D203" s="36"/>
      <c r="E203" s="36"/>
      <c r="F203" s="36"/>
      <c r="G203" s="36">
        <v>66</v>
      </c>
      <c r="H203" s="62">
        <v>66</v>
      </c>
      <c r="I203" s="51">
        <f t="shared" si="9"/>
        <v>164</v>
      </c>
      <c r="J203" s="61"/>
    </row>
    <row r="204" spans="1:10" ht="15.75">
      <c r="A204" s="8" t="s">
        <v>59</v>
      </c>
      <c r="B204" s="16" t="s">
        <v>74</v>
      </c>
      <c r="C204" s="36">
        <v>16</v>
      </c>
      <c r="D204" s="36"/>
      <c r="E204" s="36"/>
      <c r="F204" s="36"/>
      <c r="G204" s="36">
        <v>30</v>
      </c>
      <c r="H204" s="62">
        <v>30</v>
      </c>
      <c r="I204" s="51">
        <f t="shared" si="9"/>
        <v>76</v>
      </c>
      <c r="J204" s="61"/>
    </row>
    <row r="205" spans="1:10" ht="15.75">
      <c r="A205" s="8" t="s">
        <v>59</v>
      </c>
      <c r="B205" s="16" t="s">
        <v>75</v>
      </c>
      <c r="C205" s="36">
        <v>6</v>
      </c>
      <c r="D205" s="36"/>
      <c r="E205" s="36"/>
      <c r="F205" s="36"/>
      <c r="G205" s="36">
        <v>6</v>
      </c>
      <c r="H205" s="62">
        <v>6</v>
      </c>
      <c r="I205" s="51">
        <f t="shared" si="9"/>
        <v>18</v>
      </c>
      <c r="J205" s="61"/>
    </row>
    <row r="206" spans="1:10" ht="15.75">
      <c r="A206" s="8" t="s">
        <v>59</v>
      </c>
      <c r="B206" s="16" t="s">
        <v>76</v>
      </c>
      <c r="C206" s="36">
        <v>6</v>
      </c>
      <c r="D206" s="36"/>
      <c r="E206" s="36"/>
      <c r="F206" s="36"/>
      <c r="G206" s="36">
        <v>6</v>
      </c>
      <c r="H206" s="62">
        <v>6</v>
      </c>
      <c r="I206" s="51">
        <f t="shared" si="9"/>
        <v>18</v>
      </c>
      <c r="J206" s="61"/>
    </row>
    <row r="207" spans="1:10" ht="15.75">
      <c r="A207" s="8" t="s">
        <v>59</v>
      </c>
      <c r="B207" s="16" t="s">
        <v>77</v>
      </c>
      <c r="C207" s="36">
        <v>6</v>
      </c>
      <c r="D207" s="36"/>
      <c r="E207" s="36"/>
      <c r="F207" s="36"/>
      <c r="G207" s="36">
        <v>6</v>
      </c>
      <c r="H207" s="62">
        <v>6</v>
      </c>
      <c r="I207" s="51">
        <f t="shared" si="9"/>
        <v>18</v>
      </c>
      <c r="J207" s="61"/>
    </row>
    <row r="208" spans="1:10" ht="15.75">
      <c r="A208" s="8" t="s">
        <v>59</v>
      </c>
      <c r="B208" s="16" t="s">
        <v>78</v>
      </c>
      <c r="C208" s="36">
        <v>50</v>
      </c>
      <c r="D208" s="36"/>
      <c r="E208" s="36"/>
      <c r="F208" s="36"/>
      <c r="G208" s="36">
        <v>30</v>
      </c>
      <c r="H208" s="62">
        <v>30</v>
      </c>
      <c r="I208" s="51">
        <f t="shared" si="9"/>
        <v>110</v>
      </c>
      <c r="J208" s="61"/>
    </row>
    <row r="209" spans="1:10" ht="15.75">
      <c r="A209" s="8" t="s">
        <v>59</v>
      </c>
      <c r="B209" s="16" t="s">
        <v>79</v>
      </c>
      <c r="C209" s="36">
        <v>24</v>
      </c>
      <c r="D209" s="36"/>
      <c r="E209" s="36"/>
      <c r="F209" s="36"/>
      <c r="G209" s="36">
        <v>24</v>
      </c>
      <c r="H209" s="62">
        <v>24</v>
      </c>
      <c r="I209" s="51">
        <f t="shared" si="9"/>
        <v>72</v>
      </c>
      <c r="J209" s="61"/>
    </row>
    <row r="210" spans="1:10" ht="31.5">
      <c r="A210" s="8" t="s">
        <v>59</v>
      </c>
      <c r="B210" s="16" t="s">
        <v>80</v>
      </c>
      <c r="C210" s="36">
        <v>10</v>
      </c>
      <c r="D210" s="36"/>
      <c r="E210" s="36"/>
      <c r="F210" s="36"/>
      <c r="G210" s="36">
        <v>18</v>
      </c>
      <c r="H210" s="62">
        <v>18</v>
      </c>
      <c r="I210" s="51">
        <f t="shared" si="9"/>
        <v>46</v>
      </c>
      <c r="J210" s="61"/>
    </row>
    <row r="211" spans="1:10" ht="31.5">
      <c r="A211" s="8" t="s">
        <v>59</v>
      </c>
      <c r="B211" s="16" t="s">
        <v>81</v>
      </c>
      <c r="C211" s="36">
        <v>8</v>
      </c>
      <c r="D211" s="36"/>
      <c r="E211" s="36"/>
      <c r="F211" s="36"/>
      <c r="G211" s="36">
        <v>18</v>
      </c>
      <c r="H211" s="62">
        <v>18</v>
      </c>
      <c r="I211" s="51">
        <f t="shared" si="9"/>
        <v>44</v>
      </c>
      <c r="J211" s="61"/>
    </row>
    <row r="212" spans="1:10" ht="31.5">
      <c r="A212" s="8" t="s">
        <v>59</v>
      </c>
      <c r="B212" s="16" t="s">
        <v>82</v>
      </c>
      <c r="C212" s="36">
        <v>14</v>
      </c>
      <c r="D212" s="36"/>
      <c r="E212" s="36"/>
      <c r="F212" s="36"/>
      <c r="G212" s="36">
        <v>12</v>
      </c>
      <c r="H212" s="62">
        <v>12</v>
      </c>
      <c r="I212" s="51">
        <f t="shared" si="9"/>
        <v>38</v>
      </c>
      <c r="J212" s="61"/>
    </row>
    <row r="213" spans="1:10" ht="15.75">
      <c r="A213" s="8" t="s">
        <v>59</v>
      </c>
      <c r="B213" s="16" t="s">
        <v>83</v>
      </c>
      <c r="C213" s="36"/>
      <c r="D213" s="36"/>
      <c r="E213" s="36"/>
      <c r="F213" s="36"/>
      <c r="G213" s="36">
        <v>72</v>
      </c>
      <c r="H213" s="62">
        <v>72</v>
      </c>
      <c r="I213" s="51">
        <f>SUM(G213:H213)</f>
        <v>144</v>
      </c>
      <c r="J213" s="61"/>
    </row>
    <row r="214" spans="1:10" ht="15.75">
      <c r="A214" s="8" t="s">
        <v>59</v>
      </c>
      <c r="B214" s="16" t="s">
        <v>84</v>
      </c>
      <c r="C214" s="36">
        <v>36</v>
      </c>
      <c r="D214" s="36"/>
      <c r="E214" s="36"/>
      <c r="F214" s="36"/>
      <c r="G214" s="36"/>
      <c r="H214" s="62"/>
      <c r="I214" s="51">
        <f t="shared" ref="I214:I222" si="11">SUM(C214:H214)</f>
        <v>36</v>
      </c>
      <c r="J214" s="61"/>
    </row>
    <row r="215" spans="1:10" ht="31.5">
      <c r="A215" s="8" t="s">
        <v>59</v>
      </c>
      <c r="B215" s="16" t="s">
        <v>85</v>
      </c>
      <c r="C215" s="36">
        <v>36</v>
      </c>
      <c r="D215" s="36"/>
      <c r="E215" s="36"/>
      <c r="F215" s="36"/>
      <c r="G215" s="36">
        <v>60</v>
      </c>
      <c r="H215" s="62">
        <v>60</v>
      </c>
      <c r="I215" s="51">
        <f t="shared" si="11"/>
        <v>156</v>
      </c>
      <c r="J215" s="61"/>
    </row>
    <row r="216" spans="1:10" ht="15.75">
      <c r="A216" s="8" t="s">
        <v>59</v>
      </c>
      <c r="B216" s="16" t="s">
        <v>86</v>
      </c>
      <c r="C216" s="36">
        <v>18</v>
      </c>
      <c r="D216" s="36"/>
      <c r="E216" s="36"/>
      <c r="F216" s="36"/>
      <c r="G216" s="36"/>
      <c r="H216" s="62"/>
      <c r="I216" s="51">
        <f t="shared" si="11"/>
        <v>18</v>
      </c>
      <c r="J216" s="61"/>
    </row>
    <row r="217" spans="1:10" ht="31.5">
      <c r="A217" s="8" t="s">
        <v>59</v>
      </c>
      <c r="B217" s="16" t="s">
        <v>87</v>
      </c>
      <c r="C217" s="36">
        <v>4</v>
      </c>
      <c r="D217" s="36"/>
      <c r="E217" s="36"/>
      <c r="F217" s="36"/>
      <c r="G217" s="36"/>
      <c r="H217" s="62"/>
      <c r="I217" s="51">
        <f t="shared" si="11"/>
        <v>4</v>
      </c>
      <c r="J217" s="61"/>
    </row>
    <row r="218" spans="1:10" ht="31.5">
      <c r="A218" s="8" t="s">
        <v>59</v>
      </c>
      <c r="B218" s="16" t="s">
        <v>88</v>
      </c>
      <c r="C218" s="36">
        <v>12</v>
      </c>
      <c r="D218" s="36"/>
      <c r="E218" s="36"/>
      <c r="F218" s="36"/>
      <c r="G218" s="36"/>
      <c r="H218" s="62"/>
      <c r="I218" s="51">
        <f t="shared" si="11"/>
        <v>12</v>
      </c>
      <c r="J218" s="61"/>
    </row>
    <row r="219" spans="1:10" ht="31.5">
      <c r="A219" s="8" t="s">
        <v>59</v>
      </c>
      <c r="B219" s="16" t="s">
        <v>89</v>
      </c>
      <c r="C219" s="36">
        <v>6</v>
      </c>
      <c r="D219" s="36"/>
      <c r="E219" s="36"/>
      <c r="F219" s="36"/>
      <c r="G219" s="36"/>
      <c r="H219" s="62"/>
      <c r="I219" s="51">
        <f t="shared" si="11"/>
        <v>6</v>
      </c>
      <c r="J219" s="61"/>
    </row>
    <row r="220" spans="1:10" ht="15.75">
      <c r="A220" s="13" t="s">
        <v>59</v>
      </c>
      <c r="B220" s="20" t="s">
        <v>90</v>
      </c>
      <c r="C220" s="40">
        <v>20</v>
      </c>
      <c r="D220" s="40"/>
      <c r="E220" s="40"/>
      <c r="F220" s="40"/>
      <c r="G220" s="40"/>
      <c r="H220" s="63"/>
      <c r="I220" s="51">
        <f t="shared" si="11"/>
        <v>20</v>
      </c>
      <c r="J220" s="61"/>
    </row>
    <row r="221" spans="1:10" ht="31.5">
      <c r="A221" s="13" t="s">
        <v>59</v>
      </c>
      <c r="B221" s="16" t="s">
        <v>91</v>
      </c>
      <c r="C221" s="36">
        <v>6</v>
      </c>
      <c r="D221" s="36"/>
      <c r="E221" s="36"/>
      <c r="F221" s="36"/>
      <c r="G221" s="36"/>
      <c r="H221" s="62"/>
      <c r="I221" s="51">
        <f t="shared" si="11"/>
        <v>6</v>
      </c>
      <c r="J221" s="61"/>
    </row>
    <row r="222" spans="1:10" ht="31.5">
      <c r="A222" s="13" t="s">
        <v>59</v>
      </c>
      <c r="B222" s="16" t="s">
        <v>92</v>
      </c>
      <c r="C222" s="36">
        <v>6</v>
      </c>
      <c r="D222" s="36"/>
      <c r="E222" s="36"/>
      <c r="F222" s="36"/>
      <c r="G222" s="36"/>
      <c r="H222" s="62"/>
      <c r="I222" s="51">
        <f t="shared" si="11"/>
        <v>6</v>
      </c>
      <c r="J222" s="61"/>
    </row>
    <row r="223" spans="1:10" ht="28.5" customHeight="1" thickBot="1">
      <c r="A223" s="13" t="s">
        <v>59</v>
      </c>
      <c r="B223" s="20" t="s">
        <v>15</v>
      </c>
      <c r="C223" s="40"/>
      <c r="D223" s="40">
        <v>100</v>
      </c>
      <c r="E223" s="40"/>
      <c r="F223" s="40"/>
      <c r="G223" s="40"/>
      <c r="H223" s="63"/>
      <c r="I223" s="57">
        <f>SUM(D223:H223)</f>
        <v>100</v>
      </c>
      <c r="J223" s="61"/>
    </row>
    <row r="224" spans="1:10" ht="21" thickBot="1">
      <c r="A224" s="21" t="s">
        <v>59</v>
      </c>
      <c r="B224" s="58"/>
      <c r="C224" s="43">
        <f t="shared" ref="C224:H224" si="12">SUM(C183:C223)</f>
        <v>644</v>
      </c>
      <c r="D224" s="43">
        <f t="shared" si="12"/>
        <v>100</v>
      </c>
      <c r="E224" s="43">
        <f t="shared" si="12"/>
        <v>6</v>
      </c>
      <c r="F224" s="43">
        <f t="shared" si="12"/>
        <v>24</v>
      </c>
      <c r="G224" s="43">
        <f t="shared" si="12"/>
        <v>796</v>
      </c>
      <c r="H224" s="43">
        <f t="shared" si="12"/>
        <v>796</v>
      </c>
      <c r="I224" s="44">
        <f t="shared" ref="I224:I249" si="13">SUM(C224:H224)</f>
        <v>2366</v>
      </c>
      <c r="J224">
        <v>2366</v>
      </c>
    </row>
    <row r="225" spans="1:9" ht="15.75">
      <c r="A225" s="5">
        <v>301</v>
      </c>
      <c r="B225" s="17" t="s">
        <v>2</v>
      </c>
      <c r="C225" s="64"/>
      <c r="D225" s="64">
        <v>0</v>
      </c>
      <c r="E225" s="64">
        <v>0</v>
      </c>
      <c r="F225" s="64">
        <v>0</v>
      </c>
      <c r="G225" s="64">
        <v>50</v>
      </c>
      <c r="H225" s="65">
        <v>50</v>
      </c>
      <c r="I225" s="50">
        <f t="shared" si="13"/>
        <v>100</v>
      </c>
    </row>
    <row r="226" spans="1:9" ht="15.75">
      <c r="A226" s="8">
        <v>301</v>
      </c>
      <c r="B226" s="16" t="s">
        <v>5</v>
      </c>
      <c r="C226" s="36">
        <v>52</v>
      </c>
      <c r="D226" s="36"/>
      <c r="E226" s="36"/>
      <c r="F226" s="36"/>
      <c r="G226" s="36"/>
      <c r="H226" s="62"/>
      <c r="I226" s="51">
        <f t="shared" si="13"/>
        <v>52</v>
      </c>
    </row>
    <row r="227" spans="1:9" ht="15.75">
      <c r="A227" s="8">
        <v>301</v>
      </c>
      <c r="B227" s="9" t="s">
        <v>93</v>
      </c>
      <c r="C227" s="36">
        <v>32</v>
      </c>
      <c r="D227" s="36"/>
      <c r="E227" s="36"/>
      <c r="F227" s="36"/>
      <c r="G227" s="36"/>
      <c r="H227" s="62"/>
      <c r="I227" s="51">
        <f t="shared" si="13"/>
        <v>32</v>
      </c>
    </row>
    <row r="228" spans="1:9" ht="30">
      <c r="A228" s="8">
        <v>301</v>
      </c>
      <c r="B228" s="10" t="s">
        <v>94</v>
      </c>
      <c r="C228" s="36">
        <v>36</v>
      </c>
      <c r="D228" s="36"/>
      <c r="E228" s="36"/>
      <c r="F228" s="36"/>
      <c r="G228" s="36"/>
      <c r="H228" s="62"/>
      <c r="I228" s="51">
        <f t="shared" si="13"/>
        <v>36</v>
      </c>
    </row>
    <row r="229" spans="1:9" ht="15.75">
      <c r="A229" s="8">
        <v>301</v>
      </c>
      <c r="B229" s="22" t="s">
        <v>60</v>
      </c>
      <c r="C229" s="36">
        <v>22</v>
      </c>
      <c r="D229" s="36"/>
      <c r="E229" s="36"/>
      <c r="F229" s="36"/>
      <c r="G229" s="36">
        <v>22</v>
      </c>
      <c r="H229" s="62">
        <v>22</v>
      </c>
      <c r="I229" s="51">
        <f t="shared" si="13"/>
        <v>66</v>
      </c>
    </row>
    <row r="230" spans="1:9" ht="30">
      <c r="A230" s="8">
        <v>301</v>
      </c>
      <c r="B230" s="76" t="s">
        <v>132</v>
      </c>
      <c r="C230" s="36"/>
      <c r="D230" s="36"/>
      <c r="E230" s="36"/>
      <c r="F230" s="36">
        <v>24</v>
      </c>
      <c r="G230" s="36"/>
      <c r="H230" s="62"/>
      <c r="I230" s="51">
        <f t="shared" si="13"/>
        <v>24</v>
      </c>
    </row>
    <row r="231" spans="1:9" ht="15.75">
      <c r="A231" s="8">
        <v>301</v>
      </c>
      <c r="B231" s="7" t="s">
        <v>46</v>
      </c>
      <c r="C231" s="36"/>
      <c r="D231" s="36"/>
      <c r="E231" s="36">
        <v>6</v>
      </c>
      <c r="F231" s="36"/>
      <c r="G231" s="36">
        <v>80</v>
      </c>
      <c r="H231" s="62">
        <v>80</v>
      </c>
      <c r="I231" s="51">
        <f t="shared" si="13"/>
        <v>166</v>
      </c>
    </row>
    <row r="232" spans="1:9" ht="15.75">
      <c r="A232" s="8">
        <v>301</v>
      </c>
      <c r="B232" s="9" t="s">
        <v>95</v>
      </c>
      <c r="C232" s="36"/>
      <c r="D232" s="36"/>
      <c r="E232" s="36"/>
      <c r="F232" s="36"/>
      <c r="G232" s="36">
        <v>36</v>
      </c>
      <c r="H232" s="62">
        <v>36</v>
      </c>
      <c r="I232" s="51">
        <f t="shared" si="13"/>
        <v>72</v>
      </c>
    </row>
    <row r="233" spans="1:9" ht="15.75">
      <c r="A233" s="8">
        <v>301</v>
      </c>
      <c r="B233" s="9" t="s">
        <v>96</v>
      </c>
      <c r="C233" s="36">
        <v>108</v>
      </c>
      <c r="D233" s="36"/>
      <c r="E233" s="36"/>
      <c r="F233" s="36"/>
      <c r="G233" s="36"/>
      <c r="H233" s="62"/>
      <c r="I233" s="51">
        <f t="shared" si="13"/>
        <v>108</v>
      </c>
    </row>
    <row r="234" spans="1:9" ht="15.75">
      <c r="A234" s="8">
        <v>301</v>
      </c>
      <c r="B234" s="9" t="s">
        <v>50</v>
      </c>
      <c r="C234" s="36"/>
      <c r="D234" s="36"/>
      <c r="E234" s="36">
        <v>6</v>
      </c>
      <c r="F234" s="36"/>
      <c r="G234" s="36">
        <v>48</v>
      </c>
      <c r="H234" s="62">
        <v>48</v>
      </c>
      <c r="I234" s="51">
        <f t="shared" si="13"/>
        <v>102</v>
      </c>
    </row>
    <row r="235" spans="1:9" ht="15.75">
      <c r="A235" s="8">
        <v>301</v>
      </c>
      <c r="B235" s="9" t="s">
        <v>97</v>
      </c>
      <c r="C235" s="36"/>
      <c r="D235" s="36"/>
      <c r="E235" s="36"/>
      <c r="F235" s="36"/>
      <c r="G235" s="36">
        <v>36</v>
      </c>
      <c r="H235" s="62">
        <v>36</v>
      </c>
      <c r="I235" s="51">
        <f t="shared" si="13"/>
        <v>72</v>
      </c>
    </row>
    <row r="236" spans="1:9" ht="15.75">
      <c r="A236" s="8">
        <v>301</v>
      </c>
      <c r="B236" s="9" t="s">
        <v>98</v>
      </c>
      <c r="C236" s="36">
        <v>72</v>
      </c>
      <c r="D236" s="36"/>
      <c r="E236" s="36"/>
      <c r="F236" s="36"/>
      <c r="G236" s="36"/>
      <c r="H236" s="62"/>
      <c r="I236" s="51">
        <f t="shared" si="13"/>
        <v>72</v>
      </c>
    </row>
    <row r="237" spans="1:9" ht="30">
      <c r="A237" s="8">
        <v>301</v>
      </c>
      <c r="B237" s="10" t="s">
        <v>51</v>
      </c>
      <c r="C237" s="36">
        <v>28</v>
      </c>
      <c r="D237" s="36"/>
      <c r="E237" s="36"/>
      <c r="F237" s="36"/>
      <c r="G237" s="36">
        <v>64</v>
      </c>
      <c r="H237" s="62">
        <v>64</v>
      </c>
      <c r="I237" s="51">
        <f t="shared" si="13"/>
        <v>156</v>
      </c>
    </row>
    <row r="238" spans="1:9" ht="30">
      <c r="A238" s="8">
        <v>301</v>
      </c>
      <c r="B238" s="10" t="s">
        <v>99</v>
      </c>
      <c r="C238" s="36">
        <v>72</v>
      </c>
      <c r="D238" s="36"/>
      <c r="E238" s="36"/>
      <c r="F238" s="36"/>
      <c r="G238" s="36"/>
      <c r="H238" s="62"/>
      <c r="I238" s="51">
        <f t="shared" si="13"/>
        <v>72</v>
      </c>
    </row>
    <row r="239" spans="1:9" ht="15.75">
      <c r="A239" s="8">
        <v>301</v>
      </c>
      <c r="B239" s="10" t="s">
        <v>100</v>
      </c>
      <c r="C239" s="36">
        <v>8</v>
      </c>
      <c r="D239" s="36"/>
      <c r="E239" s="36"/>
      <c r="F239" s="36"/>
      <c r="G239" s="36">
        <v>24</v>
      </c>
      <c r="H239" s="62">
        <v>24</v>
      </c>
      <c r="I239" s="51">
        <f t="shared" si="13"/>
        <v>56</v>
      </c>
    </row>
    <row r="240" spans="1:9" ht="30">
      <c r="A240" s="8">
        <v>301</v>
      </c>
      <c r="B240" s="10" t="s">
        <v>53</v>
      </c>
      <c r="C240" s="36">
        <v>8</v>
      </c>
      <c r="D240" s="36"/>
      <c r="E240" s="36"/>
      <c r="F240" s="36"/>
      <c r="G240" s="36">
        <v>24</v>
      </c>
      <c r="H240" s="62">
        <v>24</v>
      </c>
      <c r="I240" s="51">
        <f t="shared" si="13"/>
        <v>56</v>
      </c>
    </row>
    <row r="241" spans="1:10" ht="15.75">
      <c r="A241" s="8">
        <v>301</v>
      </c>
      <c r="B241" s="9" t="s">
        <v>101</v>
      </c>
      <c r="C241" s="36">
        <v>8</v>
      </c>
      <c r="D241" s="36"/>
      <c r="E241" s="36"/>
      <c r="F241" s="36"/>
      <c r="G241" s="36">
        <v>24</v>
      </c>
      <c r="H241" s="62">
        <v>24</v>
      </c>
      <c r="I241" s="51">
        <f t="shared" si="13"/>
        <v>56</v>
      </c>
    </row>
    <row r="242" spans="1:10" ht="15.75">
      <c r="A242" s="8">
        <v>301</v>
      </c>
      <c r="B242" s="19" t="s">
        <v>102</v>
      </c>
      <c r="C242" s="36">
        <v>34</v>
      </c>
      <c r="D242" s="36"/>
      <c r="E242" s="36"/>
      <c r="F242" s="36"/>
      <c r="G242" s="36">
        <v>78</v>
      </c>
      <c r="H242" s="62">
        <v>78</v>
      </c>
      <c r="I242" s="51">
        <f t="shared" si="13"/>
        <v>190</v>
      </c>
    </row>
    <row r="243" spans="1:10" ht="31.5">
      <c r="A243" s="8">
        <v>301</v>
      </c>
      <c r="B243" s="29" t="s">
        <v>136</v>
      </c>
      <c r="C243" s="36"/>
      <c r="D243" s="36"/>
      <c r="E243" s="36"/>
      <c r="F243" s="36">
        <v>24</v>
      </c>
      <c r="G243" s="36"/>
      <c r="H243" s="62"/>
      <c r="I243" s="51">
        <f t="shared" si="13"/>
        <v>24</v>
      </c>
    </row>
    <row r="244" spans="1:10" ht="15.75">
      <c r="A244" s="8">
        <v>301</v>
      </c>
      <c r="B244" s="7" t="s">
        <v>103</v>
      </c>
      <c r="C244" s="36">
        <v>12</v>
      </c>
      <c r="D244" s="36"/>
      <c r="E244" s="36"/>
      <c r="F244" s="36"/>
      <c r="G244" s="36">
        <v>24</v>
      </c>
      <c r="H244" s="62">
        <v>24</v>
      </c>
      <c r="I244" s="51">
        <f t="shared" si="13"/>
        <v>60</v>
      </c>
    </row>
    <row r="245" spans="1:10" ht="15.75">
      <c r="A245" s="8">
        <v>301</v>
      </c>
      <c r="B245" s="9" t="s">
        <v>104</v>
      </c>
      <c r="C245" s="36">
        <v>18</v>
      </c>
      <c r="D245" s="36"/>
      <c r="E245" s="36"/>
      <c r="F245" s="36"/>
      <c r="G245" s="36">
        <v>42</v>
      </c>
      <c r="H245" s="62">
        <v>42</v>
      </c>
      <c r="I245" s="51">
        <f t="shared" si="13"/>
        <v>102</v>
      </c>
    </row>
    <row r="246" spans="1:10" ht="15.75">
      <c r="A246" s="8">
        <v>301</v>
      </c>
      <c r="B246" s="22" t="s">
        <v>105</v>
      </c>
      <c r="C246" s="36"/>
      <c r="D246" s="36"/>
      <c r="E246" s="36"/>
      <c r="F246" s="36"/>
      <c r="G246" s="36">
        <v>36</v>
      </c>
      <c r="H246" s="62">
        <v>36</v>
      </c>
      <c r="I246" s="51">
        <f t="shared" si="13"/>
        <v>72</v>
      </c>
    </row>
    <row r="247" spans="1:10" ht="15.75">
      <c r="A247" s="8">
        <v>301</v>
      </c>
      <c r="B247" s="22" t="s">
        <v>15</v>
      </c>
      <c r="C247" s="36"/>
      <c r="D247" s="36">
        <v>100</v>
      </c>
      <c r="E247" s="36"/>
      <c r="F247" s="36"/>
      <c r="G247" s="36"/>
      <c r="H247" s="62"/>
      <c r="I247" s="51">
        <f t="shared" si="13"/>
        <v>100</v>
      </c>
    </row>
    <row r="248" spans="1:10" ht="15.75">
      <c r="A248" s="8">
        <v>301</v>
      </c>
      <c r="B248" s="23" t="s">
        <v>106</v>
      </c>
      <c r="C248" s="36">
        <v>50</v>
      </c>
      <c r="D248" s="36"/>
      <c r="E248" s="36"/>
      <c r="F248" s="36"/>
      <c r="G248" s="36"/>
      <c r="H248" s="62"/>
      <c r="I248" s="51">
        <f t="shared" si="13"/>
        <v>50</v>
      </c>
    </row>
    <row r="249" spans="1:10" ht="15.75">
      <c r="A249" s="8">
        <v>301</v>
      </c>
      <c r="B249" s="23" t="s">
        <v>107</v>
      </c>
      <c r="C249" s="159">
        <v>900</v>
      </c>
      <c r="D249" s="36"/>
      <c r="E249" s="36"/>
      <c r="F249" s="36"/>
      <c r="G249" s="36"/>
      <c r="H249" s="62"/>
      <c r="I249" s="167">
        <f t="shared" si="13"/>
        <v>900</v>
      </c>
    </row>
    <row r="250" spans="1:10" ht="31.5">
      <c r="A250" s="8">
        <v>301</v>
      </c>
      <c r="B250" s="23" t="s">
        <v>108</v>
      </c>
      <c r="C250" s="160"/>
      <c r="D250" s="36"/>
      <c r="E250" s="36"/>
      <c r="F250" s="36"/>
      <c r="G250" s="36"/>
      <c r="H250" s="62"/>
      <c r="I250" s="167"/>
    </row>
    <row r="251" spans="1:10" ht="31.5">
      <c r="A251" s="8">
        <v>301</v>
      </c>
      <c r="B251" s="23" t="s">
        <v>109</v>
      </c>
      <c r="C251" s="161"/>
      <c r="D251" s="36"/>
      <c r="E251" s="36"/>
      <c r="F251" s="36"/>
      <c r="G251" s="36"/>
      <c r="H251" s="62"/>
      <c r="I251" s="167"/>
    </row>
    <row r="252" spans="1:10" ht="16.5" thickBot="1">
      <c r="A252" s="8">
        <v>301</v>
      </c>
      <c r="B252" s="27" t="s">
        <v>110</v>
      </c>
      <c r="C252" s="40">
        <v>144</v>
      </c>
      <c r="D252" s="40"/>
      <c r="E252" s="40"/>
      <c r="F252" s="40"/>
      <c r="G252" s="40"/>
      <c r="H252" s="63"/>
      <c r="I252" s="57">
        <f t="shared" ref="I252:I278" si="14">SUM(C252:H252)</f>
        <v>144</v>
      </c>
    </row>
    <row r="253" spans="1:10" ht="21" thickBot="1">
      <c r="A253" s="24">
        <v>301</v>
      </c>
      <c r="B253" s="58"/>
      <c r="C253" s="43">
        <f t="shared" ref="C253:H253" si="15">SUM(C225:C252)</f>
        <v>1604</v>
      </c>
      <c r="D253" s="43">
        <f t="shared" si="15"/>
        <v>100</v>
      </c>
      <c r="E253" s="43">
        <f t="shared" si="15"/>
        <v>12</v>
      </c>
      <c r="F253" s="43">
        <f t="shared" si="15"/>
        <v>48</v>
      </c>
      <c r="G253" s="43">
        <f t="shared" si="15"/>
        <v>588</v>
      </c>
      <c r="H253" s="43">
        <f t="shared" si="15"/>
        <v>588</v>
      </c>
      <c r="I253" s="44">
        <f t="shared" si="14"/>
        <v>2940</v>
      </c>
      <c r="J253">
        <v>2940</v>
      </c>
    </row>
    <row r="254" spans="1:10" ht="15.75">
      <c r="A254" s="8">
        <v>302</v>
      </c>
      <c r="B254" s="17" t="s">
        <v>2</v>
      </c>
      <c r="C254" s="64"/>
      <c r="D254" s="64">
        <v>0</v>
      </c>
      <c r="E254" s="64">
        <v>0</v>
      </c>
      <c r="F254" s="64">
        <v>0</v>
      </c>
      <c r="G254" s="64">
        <v>50</v>
      </c>
      <c r="H254" s="65">
        <v>50</v>
      </c>
      <c r="I254" s="50">
        <f t="shared" si="14"/>
        <v>100</v>
      </c>
    </row>
    <row r="255" spans="1:10" ht="15.75">
      <c r="A255" s="8">
        <v>302</v>
      </c>
      <c r="B255" s="16" t="s">
        <v>5</v>
      </c>
      <c r="C255" s="36">
        <v>52</v>
      </c>
      <c r="D255" s="36"/>
      <c r="E255" s="36"/>
      <c r="F255" s="36"/>
      <c r="G255" s="36"/>
      <c r="H255" s="62"/>
      <c r="I255" s="51">
        <f t="shared" si="14"/>
        <v>52</v>
      </c>
    </row>
    <row r="256" spans="1:10" ht="15.75">
      <c r="A256" s="8">
        <v>302</v>
      </c>
      <c r="B256" s="9" t="s">
        <v>93</v>
      </c>
      <c r="C256" s="36">
        <v>32</v>
      </c>
      <c r="D256" s="36"/>
      <c r="E256" s="36"/>
      <c r="F256" s="36"/>
      <c r="G256" s="36"/>
      <c r="H256" s="62"/>
      <c r="I256" s="51">
        <f t="shared" si="14"/>
        <v>32</v>
      </c>
    </row>
    <row r="257" spans="1:9" ht="30">
      <c r="A257" s="8">
        <v>302</v>
      </c>
      <c r="B257" s="10" t="s">
        <v>94</v>
      </c>
      <c r="C257" s="36">
        <v>36</v>
      </c>
      <c r="D257" s="36"/>
      <c r="E257" s="36"/>
      <c r="F257" s="36"/>
      <c r="G257" s="36"/>
      <c r="H257" s="62"/>
      <c r="I257" s="51">
        <f t="shared" si="14"/>
        <v>36</v>
      </c>
    </row>
    <row r="258" spans="1:9" ht="15.75">
      <c r="A258" s="8">
        <v>302</v>
      </c>
      <c r="B258" s="22" t="s">
        <v>60</v>
      </c>
      <c r="C258" s="36">
        <v>22</v>
      </c>
      <c r="D258" s="36"/>
      <c r="E258" s="36"/>
      <c r="F258" s="36"/>
      <c r="G258" s="36">
        <v>22</v>
      </c>
      <c r="H258" s="62">
        <v>22</v>
      </c>
      <c r="I258" s="51">
        <f t="shared" si="14"/>
        <v>66</v>
      </c>
    </row>
    <row r="259" spans="1:9" ht="30">
      <c r="A259" s="8">
        <v>302</v>
      </c>
      <c r="B259" s="76" t="s">
        <v>132</v>
      </c>
      <c r="C259" s="36"/>
      <c r="D259" s="36"/>
      <c r="E259" s="36"/>
      <c r="F259" s="36">
        <v>24</v>
      </c>
      <c r="G259" s="36"/>
      <c r="H259" s="62"/>
      <c r="I259" s="51">
        <f t="shared" si="14"/>
        <v>24</v>
      </c>
    </row>
    <row r="260" spans="1:9" ht="15.75">
      <c r="A260" s="8">
        <v>302</v>
      </c>
      <c r="B260" s="7" t="s">
        <v>46</v>
      </c>
      <c r="C260" s="36"/>
      <c r="D260" s="36"/>
      <c r="E260" s="36">
        <v>6</v>
      </c>
      <c r="F260" s="36"/>
      <c r="G260" s="36">
        <v>80</v>
      </c>
      <c r="H260" s="62">
        <v>80</v>
      </c>
      <c r="I260" s="51">
        <f t="shared" si="14"/>
        <v>166</v>
      </c>
    </row>
    <row r="261" spans="1:9" ht="15.75">
      <c r="A261" s="8">
        <v>302</v>
      </c>
      <c r="B261" s="9" t="s">
        <v>95</v>
      </c>
      <c r="C261" s="36"/>
      <c r="D261" s="36"/>
      <c r="E261" s="36"/>
      <c r="F261" s="36"/>
      <c r="G261" s="36">
        <v>36</v>
      </c>
      <c r="H261" s="62">
        <v>36</v>
      </c>
      <c r="I261" s="51">
        <f t="shared" si="14"/>
        <v>72</v>
      </c>
    </row>
    <row r="262" spans="1:9" ht="15.75">
      <c r="A262" s="8">
        <v>302</v>
      </c>
      <c r="B262" s="9" t="s">
        <v>96</v>
      </c>
      <c r="C262" s="36">
        <v>108</v>
      </c>
      <c r="D262" s="36"/>
      <c r="E262" s="36"/>
      <c r="F262" s="36"/>
      <c r="G262" s="36"/>
      <c r="H262" s="62"/>
      <c r="I262" s="51">
        <f t="shared" si="14"/>
        <v>108</v>
      </c>
    </row>
    <row r="263" spans="1:9" ht="15.75">
      <c r="A263" s="8">
        <v>302</v>
      </c>
      <c r="B263" s="9" t="s">
        <v>50</v>
      </c>
      <c r="C263" s="36"/>
      <c r="D263" s="36"/>
      <c r="E263" s="36">
        <v>6</v>
      </c>
      <c r="F263" s="36"/>
      <c r="G263" s="36">
        <v>48</v>
      </c>
      <c r="H263" s="62">
        <v>48</v>
      </c>
      <c r="I263" s="51">
        <f t="shared" si="14"/>
        <v>102</v>
      </c>
    </row>
    <row r="264" spans="1:9" ht="15.75">
      <c r="A264" s="8">
        <v>302</v>
      </c>
      <c r="B264" s="9" t="s">
        <v>97</v>
      </c>
      <c r="C264" s="36"/>
      <c r="D264" s="36"/>
      <c r="E264" s="36"/>
      <c r="F264" s="36"/>
      <c r="G264" s="36">
        <v>36</v>
      </c>
      <c r="H264" s="62">
        <v>36</v>
      </c>
      <c r="I264" s="51">
        <f t="shared" si="14"/>
        <v>72</v>
      </c>
    </row>
    <row r="265" spans="1:9" ht="15.75">
      <c r="A265" s="8">
        <v>302</v>
      </c>
      <c r="B265" s="9" t="s">
        <v>98</v>
      </c>
      <c r="C265" s="36">
        <v>72</v>
      </c>
      <c r="D265" s="36"/>
      <c r="E265" s="36"/>
      <c r="F265" s="36"/>
      <c r="G265" s="36"/>
      <c r="H265" s="62"/>
      <c r="I265" s="51">
        <f t="shared" si="14"/>
        <v>72</v>
      </c>
    </row>
    <row r="266" spans="1:9" ht="30">
      <c r="A266" s="8">
        <v>302</v>
      </c>
      <c r="B266" s="10" t="s">
        <v>51</v>
      </c>
      <c r="C266" s="36">
        <v>28</v>
      </c>
      <c r="D266" s="36"/>
      <c r="E266" s="36"/>
      <c r="F266" s="36"/>
      <c r="G266" s="36">
        <v>64</v>
      </c>
      <c r="H266" s="62">
        <v>64</v>
      </c>
      <c r="I266" s="51">
        <f t="shared" si="14"/>
        <v>156</v>
      </c>
    </row>
    <row r="267" spans="1:9" ht="30">
      <c r="A267" s="8">
        <v>302</v>
      </c>
      <c r="B267" s="10" t="s">
        <v>99</v>
      </c>
      <c r="C267" s="36">
        <v>72</v>
      </c>
      <c r="D267" s="36"/>
      <c r="E267" s="36"/>
      <c r="F267" s="36"/>
      <c r="G267" s="36"/>
      <c r="H267" s="62"/>
      <c r="I267" s="51">
        <f t="shared" si="14"/>
        <v>72</v>
      </c>
    </row>
    <row r="268" spans="1:9" ht="15.75">
      <c r="A268" s="8">
        <v>302</v>
      </c>
      <c r="B268" s="10" t="s">
        <v>100</v>
      </c>
      <c r="C268" s="36">
        <v>8</v>
      </c>
      <c r="D268" s="36"/>
      <c r="E268" s="36"/>
      <c r="F268" s="36"/>
      <c r="G268" s="36">
        <v>24</v>
      </c>
      <c r="H268" s="62">
        <v>24</v>
      </c>
      <c r="I268" s="51">
        <f t="shared" si="14"/>
        <v>56</v>
      </c>
    </row>
    <row r="269" spans="1:9" ht="30">
      <c r="A269" s="8">
        <v>302</v>
      </c>
      <c r="B269" s="10" t="s">
        <v>53</v>
      </c>
      <c r="C269" s="36">
        <v>8</v>
      </c>
      <c r="D269" s="36"/>
      <c r="E269" s="36"/>
      <c r="F269" s="36"/>
      <c r="G269" s="36">
        <v>24</v>
      </c>
      <c r="H269" s="62">
        <v>24</v>
      </c>
      <c r="I269" s="51">
        <f t="shared" si="14"/>
        <v>56</v>
      </c>
    </row>
    <row r="270" spans="1:9" ht="15.75">
      <c r="A270" s="8">
        <v>302</v>
      </c>
      <c r="B270" s="9" t="s">
        <v>101</v>
      </c>
      <c r="C270" s="36">
        <v>8</v>
      </c>
      <c r="D270" s="36"/>
      <c r="E270" s="36"/>
      <c r="F270" s="36"/>
      <c r="G270" s="36">
        <v>24</v>
      </c>
      <c r="H270" s="62">
        <v>24</v>
      </c>
      <c r="I270" s="51">
        <f t="shared" si="14"/>
        <v>56</v>
      </c>
    </row>
    <row r="271" spans="1:9" ht="15.75">
      <c r="A271" s="8">
        <v>302</v>
      </c>
      <c r="B271" s="19" t="s">
        <v>102</v>
      </c>
      <c r="C271" s="36">
        <v>34</v>
      </c>
      <c r="D271" s="36"/>
      <c r="E271" s="36"/>
      <c r="F271" s="36"/>
      <c r="G271" s="36">
        <v>78</v>
      </c>
      <c r="H271" s="62">
        <v>78</v>
      </c>
      <c r="I271" s="51">
        <f t="shared" si="14"/>
        <v>190</v>
      </c>
    </row>
    <row r="272" spans="1:9" ht="31.5">
      <c r="A272" s="8">
        <v>302</v>
      </c>
      <c r="B272" s="29" t="s">
        <v>136</v>
      </c>
      <c r="C272" s="36"/>
      <c r="D272" s="36"/>
      <c r="E272" s="36"/>
      <c r="F272" s="36">
        <v>24</v>
      </c>
      <c r="G272" s="36"/>
      <c r="H272" s="62"/>
      <c r="I272" s="51">
        <f t="shared" si="14"/>
        <v>24</v>
      </c>
    </row>
    <row r="273" spans="1:10" ht="15.75">
      <c r="A273" s="8">
        <v>302</v>
      </c>
      <c r="B273" s="7" t="s">
        <v>103</v>
      </c>
      <c r="C273" s="36">
        <v>12</v>
      </c>
      <c r="D273" s="36"/>
      <c r="E273" s="36"/>
      <c r="F273" s="36"/>
      <c r="G273" s="36">
        <v>24</v>
      </c>
      <c r="H273" s="62">
        <v>24</v>
      </c>
      <c r="I273" s="51">
        <f t="shared" si="14"/>
        <v>60</v>
      </c>
    </row>
    <row r="274" spans="1:10" ht="15.75">
      <c r="A274" s="8">
        <v>302</v>
      </c>
      <c r="B274" s="9" t="s">
        <v>104</v>
      </c>
      <c r="C274" s="36">
        <v>18</v>
      </c>
      <c r="D274" s="36"/>
      <c r="E274" s="36"/>
      <c r="F274" s="36"/>
      <c r="G274" s="36">
        <v>42</v>
      </c>
      <c r="H274" s="62">
        <v>42</v>
      </c>
      <c r="I274" s="51">
        <f t="shared" si="14"/>
        <v>102</v>
      </c>
    </row>
    <row r="275" spans="1:10" ht="15.75">
      <c r="A275" s="8">
        <v>302</v>
      </c>
      <c r="B275" s="22" t="s">
        <v>105</v>
      </c>
      <c r="C275" s="36"/>
      <c r="D275" s="36"/>
      <c r="E275" s="36"/>
      <c r="F275" s="36"/>
      <c r="G275" s="36">
        <v>36</v>
      </c>
      <c r="H275" s="62">
        <v>36</v>
      </c>
      <c r="I275" s="51">
        <f t="shared" si="14"/>
        <v>72</v>
      </c>
    </row>
    <row r="276" spans="1:10" ht="15.75">
      <c r="A276" s="8">
        <v>302</v>
      </c>
      <c r="B276" s="22" t="s">
        <v>15</v>
      </c>
      <c r="C276" s="36"/>
      <c r="D276" s="36">
        <v>100</v>
      </c>
      <c r="E276" s="36"/>
      <c r="F276" s="36"/>
      <c r="G276" s="36"/>
      <c r="H276" s="62"/>
      <c r="I276" s="51">
        <f t="shared" si="14"/>
        <v>100</v>
      </c>
    </row>
    <row r="277" spans="1:10" ht="15.75">
      <c r="A277" s="8">
        <v>302</v>
      </c>
      <c r="B277" s="23" t="s">
        <v>106</v>
      </c>
      <c r="C277" s="36">
        <v>50</v>
      </c>
      <c r="D277" s="36"/>
      <c r="E277" s="36"/>
      <c r="F277" s="36"/>
      <c r="G277" s="36"/>
      <c r="H277" s="62"/>
      <c r="I277" s="51">
        <f t="shared" si="14"/>
        <v>50</v>
      </c>
    </row>
    <row r="278" spans="1:10" ht="15.75">
      <c r="A278" s="8">
        <v>302</v>
      </c>
      <c r="B278" s="23" t="s">
        <v>107</v>
      </c>
      <c r="C278" s="159">
        <v>900</v>
      </c>
      <c r="D278" s="36"/>
      <c r="E278" s="36"/>
      <c r="F278" s="36"/>
      <c r="G278" s="36"/>
      <c r="H278" s="62"/>
      <c r="I278" s="167">
        <f t="shared" si="14"/>
        <v>900</v>
      </c>
    </row>
    <row r="279" spans="1:10" ht="31.5">
      <c r="A279" s="8">
        <v>302</v>
      </c>
      <c r="B279" s="23" t="s">
        <v>108</v>
      </c>
      <c r="C279" s="160"/>
      <c r="D279" s="36"/>
      <c r="E279" s="36"/>
      <c r="F279" s="36"/>
      <c r="G279" s="36"/>
      <c r="H279" s="62"/>
      <c r="I279" s="167"/>
    </row>
    <row r="280" spans="1:10" ht="31.5">
      <c r="A280" s="8">
        <v>302</v>
      </c>
      <c r="B280" s="23" t="s">
        <v>109</v>
      </c>
      <c r="C280" s="161"/>
      <c r="D280" s="36"/>
      <c r="E280" s="36"/>
      <c r="F280" s="36"/>
      <c r="G280" s="36"/>
      <c r="H280" s="62"/>
      <c r="I280" s="167"/>
    </row>
    <row r="281" spans="1:10" ht="16.5" thickBot="1">
      <c r="A281" s="8">
        <v>302</v>
      </c>
      <c r="B281" s="27" t="s">
        <v>110</v>
      </c>
      <c r="C281" s="40">
        <v>144</v>
      </c>
      <c r="D281" s="40"/>
      <c r="E281" s="40"/>
      <c r="F281" s="40"/>
      <c r="G281" s="40"/>
      <c r="H281" s="63"/>
      <c r="I281" s="57">
        <f t="shared" ref="I281:I307" si="16">SUM(C281:H281)</f>
        <v>144</v>
      </c>
    </row>
    <row r="282" spans="1:10" ht="21" thickBot="1">
      <c r="A282" s="24">
        <v>302</v>
      </c>
      <c r="B282" s="58"/>
      <c r="C282" s="43">
        <f t="shared" ref="C282:H282" si="17">SUM(C254:C281)</f>
        <v>1604</v>
      </c>
      <c r="D282" s="43">
        <f t="shared" si="17"/>
        <v>100</v>
      </c>
      <c r="E282" s="43">
        <f t="shared" si="17"/>
        <v>12</v>
      </c>
      <c r="F282" s="43">
        <f t="shared" si="17"/>
        <v>48</v>
      </c>
      <c r="G282" s="43">
        <f t="shared" si="17"/>
        <v>588</v>
      </c>
      <c r="H282" s="43">
        <f t="shared" si="17"/>
        <v>588</v>
      </c>
      <c r="I282" s="44">
        <f t="shared" si="16"/>
        <v>2940</v>
      </c>
      <c r="J282">
        <v>2940</v>
      </c>
    </row>
    <row r="283" spans="1:10" ht="15.75">
      <c r="A283" s="8">
        <v>303</v>
      </c>
      <c r="B283" s="17" t="s">
        <v>2</v>
      </c>
      <c r="C283" s="64"/>
      <c r="D283" s="64">
        <v>0</v>
      </c>
      <c r="E283" s="64">
        <v>0</v>
      </c>
      <c r="F283" s="64">
        <v>0</v>
      </c>
      <c r="G283" s="64">
        <v>50</v>
      </c>
      <c r="H283" s="65">
        <v>50</v>
      </c>
      <c r="I283" s="50">
        <f t="shared" si="16"/>
        <v>100</v>
      </c>
    </row>
    <row r="284" spans="1:10" ht="15.75">
      <c r="A284" s="8">
        <v>303</v>
      </c>
      <c r="B284" s="16" t="s">
        <v>5</v>
      </c>
      <c r="C284" s="36">
        <v>52</v>
      </c>
      <c r="D284" s="36"/>
      <c r="E284" s="36"/>
      <c r="F284" s="36"/>
      <c r="G284" s="36"/>
      <c r="H284" s="62"/>
      <c r="I284" s="51">
        <f t="shared" si="16"/>
        <v>52</v>
      </c>
    </row>
    <row r="285" spans="1:10" ht="15.75">
      <c r="A285" s="8">
        <v>303</v>
      </c>
      <c r="B285" s="9" t="s">
        <v>93</v>
      </c>
      <c r="C285" s="36">
        <v>32</v>
      </c>
      <c r="D285" s="36"/>
      <c r="E285" s="36"/>
      <c r="F285" s="36"/>
      <c r="G285" s="36"/>
      <c r="H285" s="62"/>
      <c r="I285" s="51">
        <f t="shared" si="16"/>
        <v>32</v>
      </c>
    </row>
    <row r="286" spans="1:10" ht="30">
      <c r="A286" s="8">
        <v>303</v>
      </c>
      <c r="B286" s="10" t="s">
        <v>94</v>
      </c>
      <c r="C286" s="36">
        <v>36</v>
      </c>
      <c r="D286" s="36"/>
      <c r="E286" s="36"/>
      <c r="F286" s="36"/>
      <c r="G286" s="36"/>
      <c r="H286" s="62"/>
      <c r="I286" s="51">
        <f t="shared" si="16"/>
        <v>36</v>
      </c>
    </row>
    <row r="287" spans="1:10" ht="15.75">
      <c r="A287" s="8">
        <v>303</v>
      </c>
      <c r="B287" s="22" t="s">
        <v>60</v>
      </c>
      <c r="C287" s="36">
        <v>22</v>
      </c>
      <c r="D287" s="36"/>
      <c r="E287" s="36"/>
      <c r="F287" s="36"/>
      <c r="G287" s="36">
        <v>22</v>
      </c>
      <c r="H287" s="62">
        <v>22</v>
      </c>
      <c r="I287" s="51">
        <f t="shared" si="16"/>
        <v>66</v>
      </c>
    </row>
    <row r="288" spans="1:10" ht="30">
      <c r="A288" s="8">
        <v>303</v>
      </c>
      <c r="B288" s="76" t="s">
        <v>132</v>
      </c>
      <c r="C288" s="36"/>
      <c r="D288" s="36"/>
      <c r="E288" s="36"/>
      <c r="F288" s="36">
        <v>24</v>
      </c>
      <c r="G288" s="36"/>
      <c r="H288" s="62"/>
      <c r="I288" s="51">
        <f t="shared" si="16"/>
        <v>24</v>
      </c>
    </row>
    <row r="289" spans="1:9" ht="15.75">
      <c r="A289" s="8">
        <v>303</v>
      </c>
      <c r="B289" s="7" t="s">
        <v>46</v>
      </c>
      <c r="C289" s="36"/>
      <c r="D289" s="36"/>
      <c r="E289" s="36">
        <v>6</v>
      </c>
      <c r="F289" s="36"/>
      <c r="G289" s="36">
        <v>80</v>
      </c>
      <c r="H289" s="62">
        <v>80</v>
      </c>
      <c r="I289" s="51">
        <f t="shared" si="16"/>
        <v>166</v>
      </c>
    </row>
    <row r="290" spans="1:9" ht="15.75">
      <c r="A290" s="8">
        <v>303</v>
      </c>
      <c r="B290" s="9" t="s">
        <v>95</v>
      </c>
      <c r="C290" s="36"/>
      <c r="D290" s="36"/>
      <c r="E290" s="36"/>
      <c r="F290" s="36"/>
      <c r="G290" s="36">
        <v>36</v>
      </c>
      <c r="H290" s="62">
        <v>36</v>
      </c>
      <c r="I290" s="51">
        <f t="shared" si="16"/>
        <v>72</v>
      </c>
    </row>
    <row r="291" spans="1:9" ht="15.75">
      <c r="A291" s="8">
        <v>303</v>
      </c>
      <c r="B291" s="9" t="s">
        <v>96</v>
      </c>
      <c r="C291" s="36">
        <v>108</v>
      </c>
      <c r="D291" s="36"/>
      <c r="E291" s="36"/>
      <c r="F291" s="36"/>
      <c r="G291" s="36"/>
      <c r="H291" s="62"/>
      <c r="I291" s="51">
        <f t="shared" si="16"/>
        <v>108</v>
      </c>
    </row>
    <row r="292" spans="1:9" ht="15.75">
      <c r="A292" s="8">
        <v>303</v>
      </c>
      <c r="B292" s="9" t="s">
        <v>50</v>
      </c>
      <c r="C292" s="36"/>
      <c r="D292" s="36"/>
      <c r="E292" s="36">
        <v>6</v>
      </c>
      <c r="F292" s="36"/>
      <c r="G292" s="36">
        <v>48</v>
      </c>
      <c r="H292" s="62">
        <v>48</v>
      </c>
      <c r="I292" s="51">
        <f t="shared" si="16"/>
        <v>102</v>
      </c>
    </row>
    <row r="293" spans="1:9" ht="15.75">
      <c r="A293" s="8">
        <v>303</v>
      </c>
      <c r="B293" s="9" t="s">
        <v>97</v>
      </c>
      <c r="C293" s="36"/>
      <c r="D293" s="36"/>
      <c r="E293" s="36"/>
      <c r="F293" s="36"/>
      <c r="G293" s="36">
        <v>36</v>
      </c>
      <c r="H293" s="62">
        <v>36</v>
      </c>
      <c r="I293" s="51">
        <f t="shared" si="16"/>
        <v>72</v>
      </c>
    </row>
    <row r="294" spans="1:9" ht="15.75">
      <c r="A294" s="8">
        <v>303</v>
      </c>
      <c r="B294" s="9" t="s">
        <v>98</v>
      </c>
      <c r="C294" s="36">
        <v>72</v>
      </c>
      <c r="D294" s="36"/>
      <c r="E294" s="36"/>
      <c r="F294" s="36"/>
      <c r="G294" s="36"/>
      <c r="H294" s="62"/>
      <c r="I294" s="51">
        <f t="shared" si="16"/>
        <v>72</v>
      </c>
    </row>
    <row r="295" spans="1:9" ht="30">
      <c r="A295" s="8">
        <v>303</v>
      </c>
      <c r="B295" s="10" t="s">
        <v>51</v>
      </c>
      <c r="C295" s="36">
        <v>28</v>
      </c>
      <c r="D295" s="36"/>
      <c r="E295" s="36"/>
      <c r="F295" s="36"/>
      <c r="G295" s="36">
        <v>64</v>
      </c>
      <c r="H295" s="62">
        <v>64</v>
      </c>
      <c r="I295" s="51">
        <f t="shared" si="16"/>
        <v>156</v>
      </c>
    </row>
    <row r="296" spans="1:9" ht="30">
      <c r="A296" s="8">
        <v>303</v>
      </c>
      <c r="B296" s="10" t="s">
        <v>99</v>
      </c>
      <c r="C296" s="36">
        <v>72</v>
      </c>
      <c r="D296" s="36"/>
      <c r="E296" s="36"/>
      <c r="F296" s="36"/>
      <c r="G296" s="36"/>
      <c r="H296" s="62"/>
      <c r="I296" s="51">
        <f t="shared" si="16"/>
        <v>72</v>
      </c>
    </row>
    <row r="297" spans="1:9" ht="15.75">
      <c r="A297" s="8">
        <v>303</v>
      </c>
      <c r="B297" s="10" t="s">
        <v>111</v>
      </c>
      <c r="C297" s="36">
        <v>8</v>
      </c>
      <c r="D297" s="36"/>
      <c r="E297" s="36"/>
      <c r="F297" s="36"/>
      <c r="G297" s="36">
        <v>24</v>
      </c>
      <c r="H297" s="62">
        <v>24</v>
      </c>
      <c r="I297" s="51">
        <f t="shared" si="16"/>
        <v>56</v>
      </c>
    </row>
    <row r="298" spans="1:9" ht="30">
      <c r="A298" s="8">
        <v>303</v>
      </c>
      <c r="B298" s="10" t="s">
        <v>53</v>
      </c>
      <c r="C298" s="36">
        <v>8</v>
      </c>
      <c r="D298" s="36"/>
      <c r="E298" s="36"/>
      <c r="F298" s="36"/>
      <c r="G298" s="36">
        <v>24</v>
      </c>
      <c r="H298" s="62">
        <v>24</v>
      </c>
      <c r="I298" s="51">
        <f t="shared" si="16"/>
        <v>56</v>
      </c>
    </row>
    <row r="299" spans="1:9" ht="15.75">
      <c r="A299" s="8">
        <v>303</v>
      </c>
      <c r="B299" s="9" t="s">
        <v>101</v>
      </c>
      <c r="C299" s="36">
        <v>8</v>
      </c>
      <c r="D299" s="36"/>
      <c r="E299" s="36"/>
      <c r="F299" s="36"/>
      <c r="G299" s="36">
        <v>24</v>
      </c>
      <c r="H299" s="62">
        <v>24</v>
      </c>
      <c r="I299" s="51">
        <f t="shared" si="16"/>
        <v>56</v>
      </c>
    </row>
    <row r="300" spans="1:9" ht="15.75">
      <c r="A300" s="8">
        <v>303</v>
      </c>
      <c r="B300" s="19" t="s">
        <v>102</v>
      </c>
      <c r="C300" s="36">
        <v>34</v>
      </c>
      <c r="D300" s="36"/>
      <c r="E300" s="36"/>
      <c r="F300" s="36"/>
      <c r="G300" s="36">
        <v>78</v>
      </c>
      <c r="H300" s="62">
        <v>78</v>
      </c>
      <c r="I300" s="51">
        <f t="shared" si="16"/>
        <v>190</v>
      </c>
    </row>
    <row r="301" spans="1:9" ht="31.5">
      <c r="A301" s="8">
        <v>303</v>
      </c>
      <c r="B301" s="29" t="s">
        <v>136</v>
      </c>
      <c r="C301" s="36"/>
      <c r="D301" s="36"/>
      <c r="E301" s="36"/>
      <c r="F301" s="36">
        <v>24</v>
      </c>
      <c r="G301" s="36"/>
      <c r="H301" s="62"/>
      <c r="I301" s="51">
        <f t="shared" si="16"/>
        <v>24</v>
      </c>
    </row>
    <row r="302" spans="1:9" ht="15.75">
      <c r="A302" s="8">
        <v>303</v>
      </c>
      <c r="B302" s="7" t="s">
        <v>103</v>
      </c>
      <c r="C302" s="36">
        <v>12</v>
      </c>
      <c r="D302" s="36"/>
      <c r="E302" s="36"/>
      <c r="F302" s="36"/>
      <c r="G302" s="36">
        <v>24</v>
      </c>
      <c r="H302" s="62">
        <v>24</v>
      </c>
      <c r="I302" s="51">
        <f t="shared" si="16"/>
        <v>60</v>
      </c>
    </row>
    <row r="303" spans="1:9" ht="15.75">
      <c r="A303" s="8">
        <v>303</v>
      </c>
      <c r="B303" s="9" t="s">
        <v>104</v>
      </c>
      <c r="C303" s="36">
        <v>18</v>
      </c>
      <c r="D303" s="36"/>
      <c r="E303" s="36"/>
      <c r="F303" s="36"/>
      <c r="G303" s="36">
        <v>42</v>
      </c>
      <c r="H303" s="62">
        <v>42</v>
      </c>
      <c r="I303" s="51">
        <f t="shared" si="16"/>
        <v>102</v>
      </c>
    </row>
    <row r="304" spans="1:9" ht="15.75">
      <c r="A304" s="8">
        <v>303</v>
      </c>
      <c r="B304" s="22" t="s">
        <v>105</v>
      </c>
      <c r="C304" s="36"/>
      <c r="D304" s="36"/>
      <c r="E304" s="36"/>
      <c r="F304" s="36"/>
      <c r="G304" s="36">
        <v>36</v>
      </c>
      <c r="H304" s="62">
        <v>36</v>
      </c>
      <c r="I304" s="51">
        <f t="shared" si="16"/>
        <v>72</v>
      </c>
    </row>
    <row r="305" spans="1:10" ht="15.75">
      <c r="A305" s="8">
        <v>303</v>
      </c>
      <c r="B305" s="22" t="s">
        <v>15</v>
      </c>
      <c r="C305" s="36"/>
      <c r="D305" s="36">
        <v>100</v>
      </c>
      <c r="E305" s="36"/>
      <c r="F305" s="36"/>
      <c r="G305" s="36"/>
      <c r="H305" s="62"/>
      <c r="I305" s="51">
        <f t="shared" si="16"/>
        <v>100</v>
      </c>
    </row>
    <row r="306" spans="1:10" ht="15.75">
      <c r="A306" s="8">
        <v>303</v>
      </c>
      <c r="B306" s="25" t="s">
        <v>106</v>
      </c>
      <c r="C306" s="36">
        <v>50</v>
      </c>
      <c r="D306" s="36"/>
      <c r="E306" s="36"/>
      <c r="F306" s="36"/>
      <c r="G306" s="36"/>
      <c r="H306" s="62"/>
      <c r="I306" s="51">
        <f t="shared" si="16"/>
        <v>50</v>
      </c>
    </row>
    <row r="307" spans="1:10" ht="15.75">
      <c r="A307" s="8">
        <v>303</v>
      </c>
      <c r="B307" s="26" t="s">
        <v>107</v>
      </c>
      <c r="C307" s="159">
        <v>900</v>
      </c>
      <c r="D307" s="36"/>
      <c r="E307" s="36"/>
      <c r="F307" s="36"/>
      <c r="G307" s="36"/>
      <c r="H307" s="62"/>
      <c r="I307" s="167">
        <f t="shared" si="16"/>
        <v>900</v>
      </c>
    </row>
    <row r="308" spans="1:10" ht="31.5">
      <c r="A308" s="8">
        <v>303</v>
      </c>
      <c r="B308" s="26" t="s">
        <v>108</v>
      </c>
      <c r="C308" s="160"/>
      <c r="D308" s="36"/>
      <c r="E308" s="36"/>
      <c r="F308" s="36"/>
      <c r="G308" s="36"/>
      <c r="H308" s="62"/>
      <c r="I308" s="167"/>
    </row>
    <row r="309" spans="1:10" ht="31.5">
      <c r="A309" s="8">
        <v>303</v>
      </c>
      <c r="B309" s="26" t="s">
        <v>109</v>
      </c>
      <c r="C309" s="161"/>
      <c r="D309" s="36"/>
      <c r="E309" s="36"/>
      <c r="F309" s="36"/>
      <c r="G309" s="36"/>
      <c r="H309" s="62"/>
      <c r="I309" s="167"/>
    </row>
    <row r="310" spans="1:10" ht="16.5" thickBot="1">
      <c r="A310" s="13">
        <v>303</v>
      </c>
      <c r="B310" s="27" t="s">
        <v>110</v>
      </c>
      <c r="C310" s="40">
        <v>144</v>
      </c>
      <c r="D310" s="40"/>
      <c r="E310" s="40"/>
      <c r="F310" s="40"/>
      <c r="G310" s="40"/>
      <c r="H310" s="63"/>
      <c r="I310" s="57">
        <f t="shared" ref="I310:I346" si="18">SUM(C310:H310)</f>
        <v>144</v>
      </c>
    </row>
    <row r="311" spans="1:10" ht="21" thickBot="1">
      <c r="A311" s="21">
        <v>303</v>
      </c>
      <c r="B311" s="58" t="s">
        <v>58</v>
      </c>
      <c r="C311" s="43">
        <f t="shared" ref="C311:H311" si="19">SUM(C283:C310)</f>
        <v>1604</v>
      </c>
      <c r="D311" s="43">
        <f t="shared" si="19"/>
        <v>100</v>
      </c>
      <c r="E311" s="43">
        <f t="shared" si="19"/>
        <v>12</v>
      </c>
      <c r="F311" s="43">
        <f t="shared" si="19"/>
        <v>48</v>
      </c>
      <c r="G311" s="43">
        <f t="shared" si="19"/>
        <v>588</v>
      </c>
      <c r="H311" s="43">
        <f t="shared" si="19"/>
        <v>588</v>
      </c>
      <c r="I311" s="44">
        <f t="shared" si="18"/>
        <v>2940</v>
      </c>
      <c r="J311">
        <v>2940</v>
      </c>
    </row>
    <row r="312" spans="1:10" ht="16.5" thickBot="1">
      <c r="A312" s="28">
        <v>304</v>
      </c>
      <c r="B312" s="29" t="s">
        <v>2</v>
      </c>
      <c r="C312" s="66"/>
      <c r="D312" s="66">
        <v>0</v>
      </c>
      <c r="E312" s="66">
        <v>0</v>
      </c>
      <c r="F312" s="66">
        <v>0</v>
      </c>
      <c r="G312" s="66">
        <v>68</v>
      </c>
      <c r="H312" s="71">
        <v>68</v>
      </c>
      <c r="I312" s="50">
        <f t="shared" si="18"/>
        <v>136</v>
      </c>
    </row>
    <row r="313" spans="1:10" ht="16.5" thickBot="1">
      <c r="A313" s="30">
        <v>304</v>
      </c>
      <c r="B313" s="19" t="s">
        <v>5</v>
      </c>
      <c r="C313" s="31">
        <v>74</v>
      </c>
      <c r="D313" s="31"/>
      <c r="E313" s="31"/>
      <c r="F313" s="31"/>
      <c r="G313" s="31"/>
      <c r="H313" s="72"/>
      <c r="I313" s="51">
        <f t="shared" si="18"/>
        <v>74</v>
      </c>
    </row>
    <row r="314" spans="1:10" ht="16.5" thickBot="1">
      <c r="A314" s="30">
        <v>304</v>
      </c>
      <c r="B314" s="31" t="s">
        <v>7</v>
      </c>
      <c r="C314" s="31"/>
      <c r="D314" s="31"/>
      <c r="E314" s="31"/>
      <c r="F314" s="31"/>
      <c r="G314" s="31">
        <v>22</v>
      </c>
      <c r="H314" s="72">
        <v>22</v>
      </c>
      <c r="I314" s="51">
        <f t="shared" si="18"/>
        <v>44</v>
      </c>
    </row>
    <row r="315" spans="1:10" ht="16.5" thickBot="1">
      <c r="A315" s="30">
        <v>304</v>
      </c>
      <c r="B315" s="31" t="s">
        <v>60</v>
      </c>
      <c r="C315" s="31">
        <v>20</v>
      </c>
      <c r="D315" s="31"/>
      <c r="E315" s="31"/>
      <c r="F315" s="31"/>
      <c r="G315" s="31">
        <v>48</v>
      </c>
      <c r="H315" s="72">
        <v>48</v>
      </c>
      <c r="I315" s="51">
        <f t="shared" si="18"/>
        <v>116</v>
      </c>
    </row>
    <row r="316" spans="1:10" ht="16.5" thickBot="1">
      <c r="A316" s="30">
        <v>304</v>
      </c>
      <c r="B316" s="31" t="s">
        <v>112</v>
      </c>
      <c r="C316" s="31">
        <v>32</v>
      </c>
      <c r="D316" s="31"/>
      <c r="E316" s="31"/>
      <c r="F316" s="31"/>
      <c r="G316" s="31">
        <v>22</v>
      </c>
      <c r="H316" s="72">
        <v>22</v>
      </c>
      <c r="I316" s="51">
        <f t="shared" si="18"/>
        <v>76</v>
      </c>
    </row>
    <row r="317" spans="1:10" ht="16.5" thickBot="1">
      <c r="A317" s="30">
        <v>304</v>
      </c>
      <c r="B317" s="31" t="s">
        <v>137</v>
      </c>
      <c r="C317" s="31"/>
      <c r="D317" s="31"/>
      <c r="E317" s="31">
        <v>6</v>
      </c>
      <c r="F317" s="31">
        <v>24</v>
      </c>
      <c r="G317" s="31"/>
      <c r="H317" s="72"/>
      <c r="I317" s="51">
        <f t="shared" si="18"/>
        <v>30</v>
      </c>
    </row>
    <row r="318" spans="1:10" ht="16.5" thickBot="1">
      <c r="A318" s="30">
        <v>304</v>
      </c>
      <c r="B318" s="31" t="s">
        <v>86</v>
      </c>
      <c r="C318" s="31">
        <v>18</v>
      </c>
      <c r="D318" s="31"/>
      <c r="E318" s="31"/>
      <c r="F318" s="31"/>
      <c r="G318" s="31">
        <v>36</v>
      </c>
      <c r="H318" s="72">
        <v>36</v>
      </c>
      <c r="I318" s="51">
        <f t="shared" si="18"/>
        <v>90</v>
      </c>
    </row>
    <row r="319" spans="1:10" ht="16.5" thickBot="1">
      <c r="A319" s="30">
        <v>304</v>
      </c>
      <c r="B319" s="31" t="s">
        <v>87</v>
      </c>
      <c r="C319" s="31">
        <v>4</v>
      </c>
      <c r="D319" s="31"/>
      <c r="E319" s="31"/>
      <c r="F319" s="31"/>
      <c r="G319" s="31">
        <v>12</v>
      </c>
      <c r="H319" s="72">
        <v>12</v>
      </c>
      <c r="I319" s="51">
        <f t="shared" si="18"/>
        <v>28</v>
      </c>
    </row>
    <row r="320" spans="1:10" ht="16.5" thickBot="1">
      <c r="A320" s="30">
        <v>304</v>
      </c>
      <c r="B320" s="31" t="s">
        <v>88</v>
      </c>
      <c r="C320" s="31">
        <v>12</v>
      </c>
      <c r="D320" s="31"/>
      <c r="E320" s="31"/>
      <c r="F320" s="31"/>
      <c r="G320" s="31">
        <v>12</v>
      </c>
      <c r="H320" s="72">
        <v>12</v>
      </c>
      <c r="I320" s="51">
        <f t="shared" si="18"/>
        <v>36</v>
      </c>
    </row>
    <row r="321" spans="1:9" ht="16.5" thickBot="1">
      <c r="A321" s="30">
        <v>304</v>
      </c>
      <c r="B321" s="31" t="s">
        <v>89</v>
      </c>
      <c r="C321" s="31">
        <v>6</v>
      </c>
      <c r="D321" s="31"/>
      <c r="E321" s="31"/>
      <c r="F321" s="31"/>
      <c r="G321" s="31">
        <v>12</v>
      </c>
      <c r="H321" s="72">
        <v>12</v>
      </c>
      <c r="I321" s="51">
        <f t="shared" si="18"/>
        <v>30</v>
      </c>
    </row>
    <row r="322" spans="1:9" ht="32.25" thickBot="1">
      <c r="A322" s="30">
        <v>304</v>
      </c>
      <c r="B322" s="32" t="s">
        <v>113</v>
      </c>
      <c r="C322" s="31">
        <v>12</v>
      </c>
      <c r="D322" s="31"/>
      <c r="E322" s="31"/>
      <c r="F322" s="31"/>
      <c r="G322" s="31">
        <v>12</v>
      </c>
      <c r="H322" s="72">
        <v>12</v>
      </c>
      <c r="I322" s="51">
        <f t="shared" si="18"/>
        <v>36</v>
      </c>
    </row>
    <row r="323" spans="1:9" ht="32.25" thickBot="1">
      <c r="A323" s="30">
        <v>304</v>
      </c>
      <c r="B323" s="32" t="s">
        <v>114</v>
      </c>
      <c r="C323" s="31">
        <v>72</v>
      </c>
      <c r="D323" s="31"/>
      <c r="E323" s="31"/>
      <c r="F323" s="31"/>
      <c r="G323" s="31"/>
      <c r="H323" s="72"/>
      <c r="I323" s="51">
        <f t="shared" si="18"/>
        <v>72</v>
      </c>
    </row>
    <row r="324" spans="1:9" ht="16.5" thickBot="1">
      <c r="A324" s="30">
        <v>304</v>
      </c>
      <c r="B324" s="31" t="s">
        <v>90</v>
      </c>
      <c r="C324" s="31"/>
      <c r="D324" s="31"/>
      <c r="E324" s="31">
        <v>6</v>
      </c>
      <c r="F324" s="31"/>
      <c r="G324" s="31">
        <v>72</v>
      </c>
      <c r="H324" s="72">
        <v>72</v>
      </c>
      <c r="I324" s="51">
        <f t="shared" si="18"/>
        <v>150</v>
      </c>
    </row>
    <row r="325" spans="1:9" ht="32.25" thickBot="1">
      <c r="A325" s="30">
        <v>304</v>
      </c>
      <c r="B325" s="32" t="s">
        <v>91</v>
      </c>
      <c r="C325" s="31"/>
      <c r="D325" s="31"/>
      <c r="E325" s="31"/>
      <c r="F325" s="31"/>
      <c r="G325" s="31">
        <v>18</v>
      </c>
      <c r="H325" s="72">
        <v>18</v>
      </c>
      <c r="I325" s="51">
        <f t="shared" si="18"/>
        <v>36</v>
      </c>
    </row>
    <row r="326" spans="1:9" ht="32.25" thickBot="1">
      <c r="A326" s="30">
        <v>304</v>
      </c>
      <c r="B326" s="32" t="s">
        <v>92</v>
      </c>
      <c r="C326" s="31"/>
      <c r="D326" s="31"/>
      <c r="E326" s="31"/>
      <c r="F326" s="31"/>
      <c r="G326" s="31">
        <v>6</v>
      </c>
      <c r="H326" s="72">
        <v>6</v>
      </c>
      <c r="I326" s="51">
        <f t="shared" si="18"/>
        <v>12</v>
      </c>
    </row>
    <row r="327" spans="1:9" ht="32.25" thickBot="1">
      <c r="A327" s="30">
        <v>304</v>
      </c>
      <c r="B327" s="32" t="s">
        <v>115</v>
      </c>
      <c r="C327" s="31">
        <v>6</v>
      </c>
      <c r="D327" s="31"/>
      <c r="E327" s="31"/>
      <c r="F327" s="31"/>
      <c r="G327" s="31">
        <v>6</v>
      </c>
      <c r="H327" s="72">
        <v>6</v>
      </c>
      <c r="I327" s="51">
        <f t="shared" si="18"/>
        <v>18</v>
      </c>
    </row>
    <row r="328" spans="1:9" ht="16.5" thickBot="1">
      <c r="A328" s="30">
        <v>304</v>
      </c>
      <c r="B328" s="31" t="s">
        <v>116</v>
      </c>
      <c r="C328" s="31">
        <v>6</v>
      </c>
      <c r="D328" s="31"/>
      <c r="E328" s="31"/>
      <c r="F328" s="31"/>
      <c r="G328" s="31">
        <v>6</v>
      </c>
      <c r="H328" s="72">
        <v>6</v>
      </c>
      <c r="I328" s="51">
        <f t="shared" si="18"/>
        <v>18</v>
      </c>
    </row>
    <row r="329" spans="1:9" ht="16.5" thickBot="1">
      <c r="A329" s="30">
        <v>304</v>
      </c>
      <c r="B329" s="31" t="s">
        <v>117</v>
      </c>
      <c r="C329" s="31">
        <v>72</v>
      </c>
      <c r="D329" s="31"/>
      <c r="E329" s="31"/>
      <c r="F329" s="31"/>
      <c r="G329" s="31"/>
      <c r="H329" s="72"/>
      <c r="I329" s="51">
        <f t="shared" si="18"/>
        <v>72</v>
      </c>
    </row>
    <row r="330" spans="1:9" ht="16.5" thickBot="1">
      <c r="A330" s="30">
        <v>304</v>
      </c>
      <c r="B330" s="31" t="s">
        <v>138</v>
      </c>
      <c r="C330" s="31"/>
      <c r="D330" s="31"/>
      <c r="E330" s="31">
        <v>6</v>
      </c>
      <c r="F330" s="31"/>
      <c r="G330" s="31"/>
      <c r="H330" s="72"/>
      <c r="I330" s="51">
        <f t="shared" si="18"/>
        <v>6</v>
      </c>
    </row>
    <row r="331" spans="1:9" ht="16.5" thickBot="1">
      <c r="A331" s="30">
        <v>304</v>
      </c>
      <c r="B331" s="31" t="s">
        <v>118</v>
      </c>
      <c r="C331" s="31">
        <v>20</v>
      </c>
      <c r="D331" s="31"/>
      <c r="E331" s="31"/>
      <c r="F331" s="31"/>
      <c r="G331" s="31">
        <v>18</v>
      </c>
      <c r="H331" s="72">
        <v>18</v>
      </c>
      <c r="I331" s="51">
        <f t="shared" si="18"/>
        <v>56</v>
      </c>
    </row>
    <row r="332" spans="1:9" ht="16.5" thickBot="1">
      <c r="A332" s="30">
        <v>304</v>
      </c>
      <c r="B332" s="31" t="s">
        <v>119</v>
      </c>
      <c r="C332" s="31">
        <v>18</v>
      </c>
      <c r="D332" s="31"/>
      <c r="E332" s="31"/>
      <c r="F332" s="31"/>
      <c r="G332" s="31">
        <v>18</v>
      </c>
      <c r="H332" s="72">
        <v>18</v>
      </c>
      <c r="I332" s="51">
        <f t="shared" si="18"/>
        <v>54</v>
      </c>
    </row>
    <row r="333" spans="1:9" ht="32.25" thickBot="1">
      <c r="A333" s="30">
        <v>304</v>
      </c>
      <c r="B333" s="32" t="s">
        <v>120</v>
      </c>
      <c r="C333" s="31">
        <v>108</v>
      </c>
      <c r="D333" s="31"/>
      <c r="E333" s="31"/>
      <c r="F333" s="31"/>
      <c r="G333" s="31"/>
      <c r="H333" s="72"/>
      <c r="I333" s="51">
        <f t="shared" si="18"/>
        <v>108</v>
      </c>
    </row>
    <row r="334" spans="1:9" ht="16.5" thickBot="1">
      <c r="A334" s="30">
        <v>304</v>
      </c>
      <c r="B334" s="31" t="s">
        <v>121</v>
      </c>
      <c r="C334" s="31">
        <v>24</v>
      </c>
      <c r="D334" s="31"/>
      <c r="E334" s="31"/>
      <c r="F334" s="31"/>
      <c r="G334" s="31">
        <v>36</v>
      </c>
      <c r="H334" s="72">
        <v>36</v>
      </c>
      <c r="I334" s="51">
        <f t="shared" si="18"/>
        <v>96</v>
      </c>
    </row>
    <row r="335" spans="1:9" ht="16.5" thickBot="1">
      <c r="A335" s="30">
        <v>304</v>
      </c>
      <c r="B335" s="31" t="s">
        <v>122</v>
      </c>
      <c r="C335" s="31">
        <v>72</v>
      </c>
      <c r="D335" s="31"/>
      <c r="E335" s="31"/>
      <c r="F335" s="31"/>
      <c r="G335" s="31"/>
      <c r="H335" s="72"/>
      <c r="I335" s="51">
        <f t="shared" si="18"/>
        <v>72</v>
      </c>
    </row>
    <row r="336" spans="1:9" ht="48" thickBot="1">
      <c r="A336" s="30">
        <v>304</v>
      </c>
      <c r="B336" s="32" t="s">
        <v>123</v>
      </c>
      <c r="C336" s="31">
        <v>16</v>
      </c>
      <c r="D336" s="31"/>
      <c r="E336" s="31"/>
      <c r="F336" s="31"/>
      <c r="G336" s="31"/>
      <c r="H336" s="72"/>
      <c r="I336" s="51">
        <f t="shared" si="18"/>
        <v>16</v>
      </c>
    </row>
    <row r="337" spans="1:10" ht="16.5" thickBot="1">
      <c r="A337" s="30">
        <v>304</v>
      </c>
      <c r="B337" s="31" t="s">
        <v>124</v>
      </c>
      <c r="C337" s="31">
        <v>42</v>
      </c>
      <c r="D337" s="31"/>
      <c r="E337" s="31"/>
      <c r="F337" s="31"/>
      <c r="G337" s="31">
        <v>54</v>
      </c>
      <c r="H337" s="72">
        <v>54</v>
      </c>
      <c r="I337" s="51">
        <f t="shared" si="18"/>
        <v>150</v>
      </c>
    </row>
    <row r="338" spans="1:10" ht="16.5" thickBot="1">
      <c r="A338" s="30">
        <v>304</v>
      </c>
      <c r="B338" s="31" t="s">
        <v>125</v>
      </c>
      <c r="C338" s="31">
        <v>16</v>
      </c>
      <c r="D338" s="31"/>
      <c r="E338" s="31"/>
      <c r="F338" s="31"/>
      <c r="G338" s="31">
        <v>22</v>
      </c>
      <c r="H338" s="72">
        <v>22</v>
      </c>
      <c r="I338" s="51">
        <f t="shared" si="18"/>
        <v>60</v>
      </c>
    </row>
    <row r="339" spans="1:10" ht="16.5" thickBot="1">
      <c r="A339" s="30">
        <v>304</v>
      </c>
      <c r="B339" s="31" t="s">
        <v>126</v>
      </c>
      <c r="C339" s="31">
        <v>72</v>
      </c>
      <c r="D339" s="31"/>
      <c r="E339" s="31"/>
      <c r="F339" s="31"/>
      <c r="G339" s="31"/>
      <c r="H339" s="72"/>
      <c r="I339" s="51">
        <f t="shared" si="18"/>
        <v>72</v>
      </c>
    </row>
    <row r="340" spans="1:10" ht="16.5" thickBot="1">
      <c r="A340" s="30">
        <v>304</v>
      </c>
      <c r="B340" s="31" t="s">
        <v>127</v>
      </c>
      <c r="C340" s="31">
        <v>2</v>
      </c>
      <c r="D340" s="31"/>
      <c r="E340" s="31"/>
      <c r="F340" s="31"/>
      <c r="G340" s="31">
        <v>12</v>
      </c>
      <c r="H340" s="72">
        <v>12</v>
      </c>
      <c r="I340" s="51">
        <f t="shared" si="18"/>
        <v>26</v>
      </c>
    </row>
    <row r="341" spans="1:10" ht="32.25" thickBot="1">
      <c r="A341" s="30">
        <v>304</v>
      </c>
      <c r="B341" s="32" t="s">
        <v>128</v>
      </c>
      <c r="C341" s="31">
        <v>2</v>
      </c>
      <c r="D341" s="31"/>
      <c r="E341" s="31"/>
      <c r="F341" s="31"/>
      <c r="G341" s="31">
        <v>18</v>
      </c>
      <c r="H341" s="72">
        <v>18</v>
      </c>
      <c r="I341" s="51">
        <f t="shared" si="18"/>
        <v>38</v>
      </c>
    </row>
    <row r="342" spans="1:10" ht="16.5" thickBot="1">
      <c r="A342" s="30">
        <v>304</v>
      </c>
      <c r="B342" s="31" t="s">
        <v>129</v>
      </c>
      <c r="C342" s="31">
        <v>2</v>
      </c>
      <c r="D342" s="31"/>
      <c r="E342" s="31"/>
      <c r="F342" s="31"/>
      <c r="G342" s="31">
        <v>12</v>
      </c>
      <c r="H342" s="72">
        <v>12</v>
      </c>
      <c r="I342" s="51">
        <f t="shared" si="18"/>
        <v>26</v>
      </c>
    </row>
    <row r="343" spans="1:10" ht="16.5" thickBot="1">
      <c r="A343" s="30">
        <v>304</v>
      </c>
      <c r="B343" s="31" t="s">
        <v>130</v>
      </c>
      <c r="C343" s="31">
        <v>10</v>
      </c>
      <c r="D343" s="31"/>
      <c r="E343" s="31"/>
      <c r="F343" s="31"/>
      <c r="G343" s="31">
        <v>18</v>
      </c>
      <c r="H343" s="72">
        <v>18</v>
      </c>
      <c r="I343" s="51">
        <f t="shared" si="18"/>
        <v>46</v>
      </c>
    </row>
    <row r="344" spans="1:10" ht="32.25" thickBot="1">
      <c r="A344" s="30">
        <v>304</v>
      </c>
      <c r="B344" s="32" t="s">
        <v>94</v>
      </c>
      <c r="C344" s="31">
        <v>16</v>
      </c>
      <c r="D344" s="31"/>
      <c r="E344" s="31"/>
      <c r="F344" s="31"/>
      <c r="G344" s="31"/>
      <c r="H344" s="72"/>
      <c r="I344" s="51">
        <f t="shared" si="18"/>
        <v>16</v>
      </c>
    </row>
    <row r="345" spans="1:10" ht="31.5" customHeight="1" thickBot="1">
      <c r="A345" s="30">
        <v>304</v>
      </c>
      <c r="B345" s="67" t="s">
        <v>131</v>
      </c>
      <c r="C345" s="68"/>
      <c r="D345" s="69">
        <v>100</v>
      </c>
      <c r="E345" s="68"/>
      <c r="F345" s="68"/>
      <c r="G345" s="68"/>
      <c r="H345" s="73"/>
      <c r="I345" s="57">
        <f t="shared" si="18"/>
        <v>100</v>
      </c>
    </row>
    <row r="346" spans="1:10" ht="21" thickBot="1">
      <c r="A346" s="70">
        <v>304</v>
      </c>
      <c r="B346" s="58" t="s">
        <v>36</v>
      </c>
      <c r="C346" s="43">
        <f t="shared" ref="C346:H346" si="20">SUM(C312:C345)</f>
        <v>754</v>
      </c>
      <c r="D346" s="43">
        <f t="shared" si="20"/>
        <v>100</v>
      </c>
      <c r="E346" s="43">
        <f t="shared" si="20"/>
        <v>18</v>
      </c>
      <c r="F346" s="43">
        <f t="shared" si="20"/>
        <v>24</v>
      </c>
      <c r="G346" s="43">
        <f t="shared" si="20"/>
        <v>560</v>
      </c>
      <c r="H346" s="43">
        <f t="shared" si="20"/>
        <v>560</v>
      </c>
      <c r="I346" s="44">
        <f t="shared" si="18"/>
        <v>2016</v>
      </c>
      <c r="J346" s="44">
        <v>2016</v>
      </c>
    </row>
    <row r="347" spans="1:10" ht="40.5" customHeight="1">
      <c r="A347" s="33">
        <v>406</v>
      </c>
      <c r="B347" s="74" t="s">
        <v>2</v>
      </c>
      <c r="C347" s="36"/>
      <c r="D347" s="36"/>
      <c r="E347" s="36"/>
      <c r="F347" s="81">
        <f ca="1">F347:F3441</f>
        <v>0</v>
      </c>
      <c r="G347" s="36">
        <v>18</v>
      </c>
      <c r="H347" s="62">
        <v>18</v>
      </c>
      <c r="I347" s="83">
        <f>SUM(G347:H347)</f>
        <v>36</v>
      </c>
    </row>
    <row r="348" spans="1:10" ht="15.75">
      <c r="A348" s="33">
        <v>406</v>
      </c>
      <c r="B348" s="25" t="s">
        <v>5</v>
      </c>
      <c r="C348" s="36">
        <v>20</v>
      </c>
      <c r="D348" s="36"/>
      <c r="E348" s="36"/>
      <c r="F348" s="81"/>
      <c r="G348" s="36"/>
      <c r="H348" s="62"/>
      <c r="I348" s="83">
        <f t="shared" ref="I348:I367" si="21">SUM(C348:H348)</f>
        <v>20</v>
      </c>
    </row>
    <row r="349" spans="1:10" ht="15.75">
      <c r="A349" s="33">
        <v>406</v>
      </c>
      <c r="B349" s="75" t="s">
        <v>93</v>
      </c>
      <c r="C349" s="36">
        <v>24</v>
      </c>
      <c r="D349" s="36"/>
      <c r="E349" s="36"/>
      <c r="F349" s="81"/>
      <c r="G349" s="36"/>
      <c r="H349" s="62"/>
      <c r="I349" s="83">
        <f t="shared" si="21"/>
        <v>24</v>
      </c>
    </row>
    <row r="350" spans="1:10" ht="30">
      <c r="A350" s="33">
        <v>406</v>
      </c>
      <c r="B350" s="76" t="s">
        <v>132</v>
      </c>
      <c r="C350" s="36"/>
      <c r="D350" s="36"/>
      <c r="E350" s="36"/>
      <c r="F350" s="81">
        <v>24</v>
      </c>
      <c r="G350" s="36"/>
      <c r="H350" s="62"/>
      <c r="I350" s="83">
        <f t="shared" si="21"/>
        <v>24</v>
      </c>
    </row>
    <row r="351" spans="1:10" ht="15.75">
      <c r="A351" s="33">
        <v>406</v>
      </c>
      <c r="B351" s="75" t="s">
        <v>50</v>
      </c>
      <c r="C351" s="36">
        <v>18</v>
      </c>
      <c r="D351" s="36"/>
      <c r="E351" s="36">
        <v>6</v>
      </c>
      <c r="F351" s="81"/>
      <c r="G351" s="36">
        <v>46</v>
      </c>
      <c r="H351" s="62">
        <v>46</v>
      </c>
      <c r="I351" s="83">
        <f t="shared" si="21"/>
        <v>116</v>
      </c>
    </row>
    <row r="352" spans="1:10" ht="15.75">
      <c r="A352" s="33">
        <v>406</v>
      </c>
      <c r="B352" s="75" t="s">
        <v>97</v>
      </c>
      <c r="C352" s="36"/>
      <c r="D352" s="36"/>
      <c r="E352" s="36"/>
      <c r="F352" s="81"/>
      <c r="G352" s="36">
        <v>16</v>
      </c>
      <c r="H352" s="62">
        <v>16</v>
      </c>
      <c r="I352" s="83">
        <f t="shared" si="21"/>
        <v>32</v>
      </c>
    </row>
    <row r="353" spans="1:9" ht="15.75">
      <c r="A353" s="33">
        <v>406</v>
      </c>
      <c r="B353" s="75" t="s">
        <v>98</v>
      </c>
      <c r="C353" s="36">
        <v>48</v>
      </c>
      <c r="D353" s="36"/>
      <c r="E353" s="36"/>
      <c r="F353" s="81"/>
      <c r="G353" s="36"/>
      <c r="H353" s="62"/>
      <c r="I353" s="83">
        <f t="shared" si="21"/>
        <v>48</v>
      </c>
    </row>
    <row r="354" spans="1:9" ht="15.75">
      <c r="A354" s="33">
        <v>406</v>
      </c>
      <c r="B354" s="76" t="s">
        <v>100</v>
      </c>
      <c r="C354" s="36">
        <v>8</v>
      </c>
      <c r="D354" s="36"/>
      <c r="E354" s="36"/>
      <c r="F354" s="81"/>
      <c r="G354" s="36">
        <v>12</v>
      </c>
      <c r="H354" s="62">
        <v>12</v>
      </c>
      <c r="I354" s="83">
        <f t="shared" si="21"/>
        <v>32</v>
      </c>
    </row>
    <row r="355" spans="1:9" ht="30">
      <c r="A355" s="33">
        <v>406</v>
      </c>
      <c r="B355" s="76" t="s">
        <v>53</v>
      </c>
      <c r="C355" s="36">
        <v>8</v>
      </c>
      <c r="D355" s="36"/>
      <c r="E355" s="36"/>
      <c r="F355" s="81"/>
      <c r="G355" s="36">
        <v>16</v>
      </c>
      <c r="H355" s="62">
        <v>16</v>
      </c>
      <c r="I355" s="83">
        <f t="shared" si="21"/>
        <v>40</v>
      </c>
    </row>
    <row r="356" spans="1:9" ht="15.75">
      <c r="A356" s="33">
        <v>406</v>
      </c>
      <c r="B356" s="76" t="s">
        <v>101</v>
      </c>
      <c r="C356" s="36">
        <v>6</v>
      </c>
      <c r="D356" s="36"/>
      <c r="E356" s="36"/>
      <c r="F356" s="81"/>
      <c r="G356" s="36">
        <v>12</v>
      </c>
      <c r="H356" s="62">
        <v>12</v>
      </c>
      <c r="I356" s="83">
        <f t="shared" si="21"/>
        <v>30</v>
      </c>
    </row>
    <row r="357" spans="1:9" ht="15.75">
      <c r="A357" s="33">
        <v>406</v>
      </c>
      <c r="B357" s="76" t="s">
        <v>133</v>
      </c>
      <c r="C357" s="36">
        <v>6</v>
      </c>
      <c r="D357" s="36"/>
      <c r="E357" s="36"/>
      <c r="F357" s="81"/>
      <c r="G357" s="36">
        <v>16</v>
      </c>
      <c r="H357" s="62">
        <v>16</v>
      </c>
      <c r="I357" s="83">
        <f t="shared" si="21"/>
        <v>38</v>
      </c>
    </row>
    <row r="358" spans="1:9" ht="30">
      <c r="A358" s="33">
        <v>406</v>
      </c>
      <c r="B358" s="76" t="s">
        <v>134</v>
      </c>
      <c r="C358" s="36">
        <v>8</v>
      </c>
      <c r="D358" s="36"/>
      <c r="E358" s="36"/>
      <c r="F358" s="81"/>
      <c r="G358" s="36">
        <v>12</v>
      </c>
      <c r="H358" s="62">
        <v>12</v>
      </c>
      <c r="I358" s="83">
        <f t="shared" si="21"/>
        <v>32</v>
      </c>
    </row>
    <row r="359" spans="1:9" ht="30">
      <c r="A359" s="33">
        <v>406</v>
      </c>
      <c r="B359" s="76" t="s">
        <v>135</v>
      </c>
      <c r="C359" s="36">
        <v>8</v>
      </c>
      <c r="D359" s="36"/>
      <c r="E359" s="36"/>
      <c r="F359" s="81"/>
      <c r="G359" s="36">
        <v>16</v>
      </c>
      <c r="H359" s="62">
        <v>16</v>
      </c>
      <c r="I359" s="83">
        <f t="shared" si="21"/>
        <v>40</v>
      </c>
    </row>
    <row r="360" spans="1:9" ht="15.75">
      <c r="A360" s="33">
        <v>406</v>
      </c>
      <c r="B360" s="25" t="s">
        <v>102</v>
      </c>
      <c r="C360" s="36">
        <v>20</v>
      </c>
      <c r="D360" s="36"/>
      <c r="E360" s="36"/>
      <c r="F360" s="81"/>
      <c r="G360" s="36">
        <v>48</v>
      </c>
      <c r="H360" s="62">
        <v>48</v>
      </c>
      <c r="I360" s="83">
        <f t="shared" si="21"/>
        <v>116</v>
      </c>
    </row>
    <row r="361" spans="1:9" ht="31.5">
      <c r="A361" s="33">
        <v>406</v>
      </c>
      <c r="B361" s="74" t="s">
        <v>136</v>
      </c>
      <c r="C361" s="36"/>
      <c r="D361" s="36"/>
      <c r="E361" s="36"/>
      <c r="F361" s="81">
        <v>24</v>
      </c>
      <c r="G361" s="36"/>
      <c r="H361" s="62"/>
      <c r="I361" s="83">
        <f t="shared" si="21"/>
        <v>24</v>
      </c>
    </row>
    <row r="362" spans="1:9" ht="15.75">
      <c r="A362" s="33">
        <v>406</v>
      </c>
      <c r="B362" s="77" t="s">
        <v>103</v>
      </c>
      <c r="C362" s="36">
        <v>10</v>
      </c>
      <c r="D362" s="36"/>
      <c r="E362" s="36"/>
      <c r="F362" s="81"/>
      <c r="G362" s="36">
        <v>20</v>
      </c>
      <c r="H362" s="62">
        <v>20</v>
      </c>
      <c r="I362" s="83">
        <f t="shared" si="21"/>
        <v>50</v>
      </c>
    </row>
    <row r="363" spans="1:9" ht="15.75">
      <c r="A363" s="33">
        <v>406</v>
      </c>
      <c r="B363" s="75" t="s">
        <v>104</v>
      </c>
      <c r="C363" s="36">
        <v>14</v>
      </c>
      <c r="D363" s="36"/>
      <c r="E363" s="36"/>
      <c r="F363" s="81"/>
      <c r="G363" s="36">
        <v>36</v>
      </c>
      <c r="H363" s="62">
        <v>36</v>
      </c>
      <c r="I363" s="83">
        <f t="shared" si="21"/>
        <v>86</v>
      </c>
    </row>
    <row r="364" spans="1:9" ht="15.75">
      <c r="A364" s="33">
        <v>406</v>
      </c>
      <c r="B364" s="78" t="s">
        <v>105</v>
      </c>
      <c r="C364" s="36"/>
      <c r="D364" s="36"/>
      <c r="E364" s="36"/>
      <c r="F364" s="81"/>
      <c r="G364" s="36">
        <v>16</v>
      </c>
      <c r="H364" s="62">
        <v>16</v>
      </c>
      <c r="I364" s="83">
        <f t="shared" si="21"/>
        <v>32</v>
      </c>
    </row>
    <row r="365" spans="1:9" ht="15.75">
      <c r="A365" s="8">
        <v>406</v>
      </c>
      <c r="B365" s="25" t="s">
        <v>15</v>
      </c>
      <c r="C365" s="79"/>
      <c r="D365" s="36">
        <v>100</v>
      </c>
      <c r="E365" s="36"/>
      <c r="F365" s="81"/>
      <c r="G365" s="36"/>
      <c r="H365" s="62"/>
      <c r="I365" s="83">
        <f t="shared" si="21"/>
        <v>100</v>
      </c>
    </row>
    <row r="366" spans="1:9" ht="15.75">
      <c r="A366" s="8">
        <v>406</v>
      </c>
      <c r="B366" s="25" t="s">
        <v>106</v>
      </c>
      <c r="C366" s="40">
        <v>50</v>
      </c>
      <c r="D366" s="36"/>
      <c r="E366" s="36"/>
      <c r="F366" s="81"/>
      <c r="G366" s="36"/>
      <c r="H366" s="62"/>
      <c r="I366" s="83">
        <f t="shared" si="21"/>
        <v>50</v>
      </c>
    </row>
    <row r="367" spans="1:9" ht="15.75">
      <c r="A367" s="8">
        <v>406</v>
      </c>
      <c r="B367" s="25" t="s">
        <v>107</v>
      </c>
      <c r="C367" s="159">
        <v>900</v>
      </c>
      <c r="D367" s="36"/>
      <c r="E367" s="36"/>
      <c r="F367" s="81"/>
      <c r="G367" s="36"/>
      <c r="H367" s="62"/>
      <c r="I367" s="162">
        <f t="shared" si="21"/>
        <v>900</v>
      </c>
    </row>
    <row r="368" spans="1:9" ht="31.5">
      <c r="A368" s="8">
        <v>406</v>
      </c>
      <c r="B368" s="25" t="s">
        <v>108</v>
      </c>
      <c r="C368" s="160"/>
      <c r="D368" s="36">
        <f>SUM(D366:D367)</f>
        <v>0</v>
      </c>
      <c r="E368" s="36">
        <f>SUM(E366:E367)</f>
        <v>0</v>
      </c>
      <c r="F368" s="81">
        <f>SUM(F366:F367)</f>
        <v>0</v>
      </c>
      <c r="G368" s="36">
        <f>SUM(G366:G367)</f>
        <v>0</v>
      </c>
      <c r="H368" s="62">
        <f>SUM(H366:H367)</f>
        <v>0</v>
      </c>
      <c r="I368" s="163"/>
    </row>
    <row r="369" spans="1:10" ht="31.5">
      <c r="A369" s="8">
        <v>406</v>
      </c>
      <c r="B369" s="25" t="s">
        <v>109</v>
      </c>
      <c r="C369" s="161"/>
      <c r="D369" s="36"/>
      <c r="E369" s="36"/>
      <c r="F369" s="81"/>
      <c r="G369" s="36"/>
      <c r="H369" s="62"/>
      <c r="I369" s="164"/>
    </row>
    <row r="370" spans="1:10" ht="26.25" customHeight="1" thickBot="1">
      <c r="A370" s="13">
        <v>406</v>
      </c>
      <c r="B370" s="80" t="s">
        <v>110</v>
      </c>
      <c r="C370" s="116">
        <v>144</v>
      </c>
      <c r="D370" s="40"/>
      <c r="E370" s="40"/>
      <c r="F370" s="82"/>
      <c r="G370" s="40"/>
      <c r="H370" s="63"/>
      <c r="I370" s="83">
        <f>SUM(C370:H370)</f>
        <v>144</v>
      </c>
    </row>
    <row r="371" spans="1:10" ht="34.5" customHeight="1" thickBot="1">
      <c r="A371" s="53"/>
      <c r="B371" s="58" t="s">
        <v>36</v>
      </c>
      <c r="C371" s="86">
        <f>SUM(C347:C370)</f>
        <v>1292</v>
      </c>
      <c r="D371" s="86">
        <f>SUM(D347:D370)</f>
        <v>100</v>
      </c>
      <c r="E371" s="86">
        <f>SUM(E347:E370)</f>
        <v>6</v>
      </c>
      <c r="F371" s="87">
        <v>48</v>
      </c>
      <c r="G371" s="86">
        <f>SUM(G347:G370)</f>
        <v>284</v>
      </c>
      <c r="H371" s="86">
        <f>SUM(H347:H370)</f>
        <v>284</v>
      </c>
      <c r="I371" s="88">
        <f>SUM(C371:H371)</f>
        <v>2014</v>
      </c>
      <c r="J371" s="88">
        <v>2014</v>
      </c>
    </row>
    <row r="372" spans="1:10" ht="30.75" customHeight="1" thickBot="1">
      <c r="A372" s="84"/>
      <c r="B372" s="85"/>
      <c r="C372" s="89">
        <f t="shared" ref="C372:I372" si="22">C371+C346+C311+C282+C253+C224+C182+C156+C130+C104+C78+C52+C26</f>
        <v>12781</v>
      </c>
      <c r="D372" s="90">
        <f t="shared" si="22"/>
        <v>1300</v>
      </c>
      <c r="E372" s="90">
        <f t="shared" si="22"/>
        <v>120</v>
      </c>
      <c r="F372" s="90">
        <f t="shared" si="22"/>
        <v>384</v>
      </c>
      <c r="G372" s="90">
        <f t="shared" si="22"/>
        <v>8169</v>
      </c>
      <c r="H372" s="90">
        <f t="shared" si="22"/>
        <v>8169</v>
      </c>
      <c r="I372" s="91">
        <f t="shared" si="22"/>
        <v>30923</v>
      </c>
      <c r="J372">
        <f>SUM(J26:J371)</f>
        <v>30923</v>
      </c>
    </row>
    <row r="373" spans="1:10">
      <c r="J373">
        <v>7050</v>
      </c>
    </row>
  </sheetData>
  <mergeCells count="9">
    <mergeCell ref="C367:C369"/>
    <mergeCell ref="I367:I369"/>
    <mergeCell ref="G9:I9"/>
    <mergeCell ref="C249:C251"/>
    <mergeCell ref="I249:I251"/>
    <mergeCell ref="C278:C280"/>
    <mergeCell ref="I278:I280"/>
    <mergeCell ref="C307:C309"/>
    <mergeCell ref="I307:I309"/>
  </mergeCells>
  <phoneticPr fontId="6" type="noConversion"/>
  <pageMargins left="0.7" right="0.7" top="0.75" bottom="0.75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8:K176"/>
  <sheetViews>
    <sheetView topLeftCell="A145" workbookViewId="0">
      <selection activeCell="B38" sqref="B38:B39"/>
    </sheetView>
  </sheetViews>
  <sheetFormatPr defaultRowHeight="15"/>
  <cols>
    <col min="2" max="2" width="59.140625" customWidth="1"/>
    <col min="7" max="8" width="13.28515625" customWidth="1"/>
    <col min="11" max="11" width="41.7109375" customWidth="1"/>
  </cols>
  <sheetData>
    <row r="8" spans="1:9" ht="15.75" thickBot="1"/>
    <row r="9" spans="1:9" ht="15.75">
      <c r="A9" s="1" t="s">
        <v>0</v>
      </c>
      <c r="B9" s="2"/>
      <c r="C9" s="95" t="s">
        <v>144</v>
      </c>
      <c r="D9" s="96" t="s">
        <v>145</v>
      </c>
      <c r="E9" s="96" t="s">
        <v>146</v>
      </c>
      <c r="F9" s="96" t="s">
        <v>147</v>
      </c>
      <c r="G9" s="165" t="s">
        <v>148</v>
      </c>
      <c r="H9" s="165"/>
      <c r="I9" s="166"/>
    </row>
    <row r="10" spans="1:9" ht="32.25" thickBot="1">
      <c r="A10" s="3"/>
      <c r="B10" s="4"/>
      <c r="C10" s="97"/>
      <c r="D10" s="98"/>
      <c r="E10" s="98"/>
      <c r="F10" s="98"/>
      <c r="G10" s="99" t="s">
        <v>149</v>
      </c>
      <c r="H10" s="99" t="s">
        <v>150</v>
      </c>
      <c r="I10" s="100"/>
    </row>
    <row r="11" spans="1:9" ht="15.75">
      <c r="A11" s="33">
        <v>102</v>
      </c>
      <c r="B11" s="92" t="s">
        <v>1</v>
      </c>
      <c r="C11" s="35">
        <v>195</v>
      </c>
      <c r="D11" s="35">
        <v>0</v>
      </c>
      <c r="E11" s="35">
        <v>6</v>
      </c>
      <c r="F11" s="35">
        <v>0</v>
      </c>
      <c r="G11" s="36"/>
      <c r="H11" s="37"/>
      <c r="I11" s="34">
        <f t="shared" ref="I11:I26" si="0">SUM(C11:H11)</f>
        <v>201</v>
      </c>
    </row>
    <row r="12" spans="1:9" ht="15.75">
      <c r="A12" s="33">
        <v>102</v>
      </c>
      <c r="B12" s="92" t="s">
        <v>2</v>
      </c>
      <c r="C12" s="35"/>
      <c r="D12" s="35"/>
      <c r="E12" s="35"/>
      <c r="F12" s="35"/>
      <c r="G12" s="35">
        <v>117</v>
      </c>
      <c r="H12" s="38">
        <v>117</v>
      </c>
      <c r="I12" s="34">
        <f t="shared" si="0"/>
        <v>234</v>
      </c>
    </row>
    <row r="13" spans="1:9" ht="30">
      <c r="A13" s="33">
        <v>102</v>
      </c>
      <c r="B13" s="93" t="s">
        <v>3</v>
      </c>
      <c r="C13" s="35">
        <v>156</v>
      </c>
      <c r="D13" s="35"/>
      <c r="E13" s="35">
        <v>6</v>
      </c>
      <c r="F13" s="35"/>
      <c r="G13" s="36"/>
      <c r="H13" s="37"/>
      <c r="I13" s="34">
        <f t="shared" si="0"/>
        <v>162</v>
      </c>
    </row>
    <row r="14" spans="1:9" ht="15.75">
      <c r="A14" s="33">
        <v>102</v>
      </c>
      <c r="B14" s="92" t="s">
        <v>4</v>
      </c>
      <c r="C14" s="35">
        <v>117</v>
      </c>
      <c r="D14" s="35"/>
      <c r="E14" s="35"/>
      <c r="F14" s="35"/>
      <c r="G14" s="36"/>
      <c r="H14" s="37"/>
      <c r="I14" s="34">
        <f t="shared" si="0"/>
        <v>117</v>
      </c>
    </row>
    <row r="15" spans="1:9" ht="15.75">
      <c r="A15" s="33">
        <v>102</v>
      </c>
      <c r="B15" s="92" t="s">
        <v>5</v>
      </c>
      <c r="C15" s="35">
        <v>117</v>
      </c>
      <c r="D15" s="35"/>
      <c r="E15" s="35"/>
      <c r="F15" s="35"/>
      <c r="G15" s="36"/>
      <c r="H15" s="37"/>
      <c r="I15" s="34">
        <f t="shared" si="0"/>
        <v>117</v>
      </c>
    </row>
    <row r="16" spans="1:9" ht="15.75">
      <c r="A16" s="33">
        <v>102</v>
      </c>
      <c r="B16" s="92" t="s">
        <v>6</v>
      </c>
      <c r="C16" s="35">
        <v>70</v>
      </c>
      <c r="D16" s="35"/>
      <c r="E16" s="35"/>
      <c r="F16" s="35"/>
      <c r="G16" s="36"/>
      <c r="H16" s="37"/>
      <c r="I16" s="34">
        <f t="shared" si="0"/>
        <v>70</v>
      </c>
    </row>
    <row r="17" spans="1:11" ht="15.75">
      <c r="A17" s="33">
        <v>102</v>
      </c>
      <c r="B17" s="92" t="s">
        <v>7</v>
      </c>
      <c r="C17" s="35"/>
      <c r="D17" s="35"/>
      <c r="E17" s="35"/>
      <c r="F17" s="35"/>
      <c r="G17" s="36">
        <v>100</v>
      </c>
      <c r="H17" s="37">
        <v>100</v>
      </c>
      <c r="I17" s="34">
        <f t="shared" si="0"/>
        <v>200</v>
      </c>
    </row>
    <row r="18" spans="1:11" ht="15.75">
      <c r="A18" s="33">
        <v>102</v>
      </c>
      <c r="B18" s="92" t="s">
        <v>8</v>
      </c>
      <c r="C18" s="35">
        <v>97</v>
      </c>
      <c r="D18" s="35"/>
      <c r="E18" s="35"/>
      <c r="F18" s="35"/>
      <c r="G18" s="36"/>
      <c r="H18" s="37"/>
      <c r="I18" s="34">
        <f t="shared" si="0"/>
        <v>97</v>
      </c>
    </row>
    <row r="19" spans="1:11" ht="15.75">
      <c r="A19" s="33">
        <v>102</v>
      </c>
      <c r="B19" s="92" t="s">
        <v>9</v>
      </c>
      <c r="C19" s="35">
        <v>108</v>
      </c>
      <c r="D19" s="35"/>
      <c r="E19" s="35"/>
      <c r="F19" s="35"/>
      <c r="G19" s="36"/>
      <c r="H19" s="37"/>
      <c r="I19" s="34">
        <f t="shared" si="0"/>
        <v>108</v>
      </c>
    </row>
    <row r="20" spans="1:11" ht="15.75">
      <c r="A20" s="33">
        <v>102</v>
      </c>
      <c r="B20" s="92" t="s">
        <v>10</v>
      </c>
      <c r="C20" s="35">
        <v>111</v>
      </c>
      <c r="D20" s="35"/>
      <c r="E20" s="35"/>
      <c r="F20" s="35"/>
      <c r="G20" s="36"/>
      <c r="H20" s="37"/>
      <c r="I20" s="34">
        <f t="shared" si="0"/>
        <v>111</v>
      </c>
    </row>
    <row r="21" spans="1:11" ht="15.75">
      <c r="A21" s="33">
        <v>102</v>
      </c>
      <c r="B21" s="92" t="s">
        <v>11</v>
      </c>
      <c r="C21" s="35">
        <v>72</v>
      </c>
      <c r="D21" s="35"/>
      <c r="E21" s="35">
        <v>6</v>
      </c>
      <c r="F21" s="35"/>
      <c r="G21" s="36"/>
      <c r="H21" s="37"/>
      <c r="I21" s="34">
        <f t="shared" si="0"/>
        <v>78</v>
      </c>
    </row>
    <row r="22" spans="1:11" ht="15.75">
      <c r="A22" s="33">
        <v>102</v>
      </c>
      <c r="B22" s="92" t="s">
        <v>12</v>
      </c>
      <c r="C22" s="35">
        <v>72</v>
      </c>
      <c r="D22" s="35"/>
      <c r="E22" s="35"/>
      <c r="F22" s="35"/>
      <c r="G22" s="36"/>
      <c r="H22" s="37"/>
      <c r="I22" s="34">
        <f t="shared" si="0"/>
        <v>72</v>
      </c>
    </row>
    <row r="23" spans="1:11" ht="15.75">
      <c r="A23" s="33">
        <v>102</v>
      </c>
      <c r="B23" s="92" t="s">
        <v>13</v>
      </c>
      <c r="C23" s="35">
        <v>36</v>
      </c>
      <c r="D23" s="35"/>
      <c r="E23" s="35"/>
      <c r="F23" s="35"/>
      <c r="G23" s="36"/>
      <c r="H23" s="37"/>
      <c r="I23" s="34">
        <f t="shared" si="0"/>
        <v>36</v>
      </c>
    </row>
    <row r="24" spans="1:11" ht="15.75">
      <c r="A24" s="33">
        <v>102</v>
      </c>
      <c r="B24" s="92" t="s">
        <v>14</v>
      </c>
      <c r="C24" s="35">
        <v>36</v>
      </c>
      <c r="D24" s="35"/>
      <c r="E24" s="35"/>
      <c r="F24" s="35"/>
      <c r="G24" s="36"/>
      <c r="H24" s="37"/>
      <c r="I24" s="34">
        <f t="shared" si="0"/>
        <v>36</v>
      </c>
    </row>
    <row r="25" spans="1:11" ht="16.5" thickBot="1">
      <c r="A25" s="33">
        <v>102</v>
      </c>
      <c r="B25" s="94" t="s">
        <v>15</v>
      </c>
      <c r="C25" s="39"/>
      <c r="D25" s="39">
        <v>100</v>
      </c>
      <c r="E25" s="39"/>
      <c r="F25" s="39"/>
      <c r="G25" s="40"/>
      <c r="H25" s="41"/>
      <c r="I25" s="34">
        <f t="shared" si="0"/>
        <v>100</v>
      </c>
    </row>
    <row r="26" spans="1:11" ht="16.5" thickBot="1">
      <c r="A26" s="42">
        <v>101</v>
      </c>
      <c r="B26" s="6"/>
      <c r="C26" s="43">
        <f t="shared" ref="C26:H26" si="1">SUM(C11:C25)</f>
        <v>1187</v>
      </c>
      <c r="D26" s="43">
        <f t="shared" si="1"/>
        <v>100</v>
      </c>
      <c r="E26" s="43">
        <f t="shared" si="1"/>
        <v>18</v>
      </c>
      <c r="F26" s="43">
        <f t="shared" si="1"/>
        <v>0</v>
      </c>
      <c r="G26" s="43">
        <f t="shared" si="1"/>
        <v>217</v>
      </c>
      <c r="H26" s="44">
        <f t="shared" si="1"/>
        <v>217</v>
      </c>
      <c r="I26" s="45">
        <f t="shared" si="0"/>
        <v>1739</v>
      </c>
      <c r="J26" s="45">
        <v>1739</v>
      </c>
    </row>
    <row r="27" spans="1:11" ht="15.75">
      <c r="A27" s="8">
        <v>106</v>
      </c>
      <c r="B27" s="77" t="s">
        <v>16</v>
      </c>
      <c r="C27" s="46">
        <v>16</v>
      </c>
      <c r="D27" s="46"/>
      <c r="E27" s="46"/>
      <c r="F27" s="46"/>
      <c r="G27" s="46"/>
      <c r="H27" s="47"/>
      <c r="I27" s="50">
        <f t="shared" ref="I27:I40" si="2">SUM(C27:H27)</f>
        <v>16</v>
      </c>
      <c r="K27" t="s">
        <v>164</v>
      </c>
    </row>
    <row r="28" spans="1:11" ht="15.75">
      <c r="A28" s="8">
        <v>106</v>
      </c>
      <c r="B28" s="75" t="s">
        <v>4</v>
      </c>
      <c r="C28" s="35">
        <v>48</v>
      </c>
      <c r="D28" s="35"/>
      <c r="E28" s="35"/>
      <c r="F28" s="35"/>
      <c r="G28" s="35"/>
      <c r="H28" s="48"/>
      <c r="I28" s="51">
        <f t="shared" si="2"/>
        <v>48</v>
      </c>
      <c r="K28" t="s">
        <v>164</v>
      </c>
    </row>
    <row r="29" spans="1:11" ht="15.75">
      <c r="A29" s="8">
        <v>106</v>
      </c>
      <c r="B29" s="75" t="s">
        <v>2</v>
      </c>
      <c r="C29" s="35"/>
      <c r="D29" s="35"/>
      <c r="E29" s="35"/>
      <c r="F29" s="35"/>
      <c r="G29" s="35">
        <v>40</v>
      </c>
      <c r="H29" s="48">
        <v>40</v>
      </c>
      <c r="I29" s="51">
        <f t="shared" si="2"/>
        <v>80</v>
      </c>
      <c r="K29" t="s">
        <v>163</v>
      </c>
    </row>
    <row r="30" spans="1:11" ht="15.75">
      <c r="A30" s="8">
        <v>106</v>
      </c>
      <c r="B30" s="78" t="s">
        <v>5</v>
      </c>
      <c r="C30" s="35">
        <v>20</v>
      </c>
      <c r="D30" s="35"/>
      <c r="E30" s="35"/>
      <c r="F30" s="35"/>
      <c r="G30" s="35"/>
      <c r="H30" s="48"/>
      <c r="I30" s="51">
        <f t="shared" si="2"/>
        <v>20</v>
      </c>
      <c r="K30" t="s">
        <v>162</v>
      </c>
    </row>
    <row r="31" spans="1:11" ht="30">
      <c r="A31" s="8">
        <v>106</v>
      </c>
      <c r="B31" s="76" t="s">
        <v>17</v>
      </c>
      <c r="C31" s="35">
        <v>16</v>
      </c>
      <c r="D31" s="35"/>
      <c r="E31" s="35"/>
      <c r="F31" s="35"/>
      <c r="G31" s="35"/>
      <c r="H31" s="48"/>
      <c r="I31" s="51">
        <f t="shared" si="2"/>
        <v>16</v>
      </c>
      <c r="K31" t="s">
        <v>161</v>
      </c>
    </row>
    <row r="32" spans="1:11" ht="15.75">
      <c r="A32" s="8">
        <v>106</v>
      </c>
      <c r="B32" s="7" t="s">
        <v>19</v>
      </c>
      <c r="C32" s="35">
        <v>24</v>
      </c>
      <c r="D32" s="35"/>
      <c r="E32" s="35"/>
      <c r="F32" s="35"/>
      <c r="G32" s="35"/>
      <c r="H32" s="48"/>
      <c r="I32" s="51">
        <f t="shared" si="2"/>
        <v>24</v>
      </c>
      <c r="K32" t="s">
        <v>161</v>
      </c>
    </row>
    <row r="33" spans="1:11" ht="15.75">
      <c r="A33" s="8">
        <v>106</v>
      </c>
      <c r="B33" s="117" t="s">
        <v>21</v>
      </c>
      <c r="C33" s="35"/>
      <c r="D33" s="35"/>
      <c r="E33" s="35">
        <v>6</v>
      </c>
      <c r="F33" s="35"/>
      <c r="G33" s="35">
        <v>36</v>
      </c>
      <c r="H33" s="48">
        <v>36</v>
      </c>
      <c r="I33" s="51">
        <f t="shared" si="2"/>
        <v>78</v>
      </c>
      <c r="K33" t="s">
        <v>208</v>
      </c>
    </row>
    <row r="34" spans="1:11" ht="15.75">
      <c r="A34" s="8">
        <v>106</v>
      </c>
      <c r="B34" s="9" t="s">
        <v>22</v>
      </c>
      <c r="C34" s="35">
        <v>38</v>
      </c>
      <c r="D34" s="35"/>
      <c r="E34" s="35">
        <v>6</v>
      </c>
      <c r="F34" s="35"/>
      <c r="G34" s="35">
        <v>64</v>
      </c>
      <c r="H34" s="48">
        <v>64</v>
      </c>
      <c r="I34" s="51">
        <f t="shared" si="2"/>
        <v>172</v>
      </c>
      <c r="K34" t="s">
        <v>158</v>
      </c>
    </row>
    <row r="35" spans="1:11" ht="15.75">
      <c r="A35" s="8">
        <v>106</v>
      </c>
      <c r="B35" s="10" t="s">
        <v>24</v>
      </c>
      <c r="C35" s="35">
        <v>18</v>
      </c>
      <c r="D35" s="35"/>
      <c r="E35" s="35"/>
      <c r="F35" s="35"/>
      <c r="G35" s="35">
        <v>12</v>
      </c>
      <c r="H35" s="48">
        <v>12</v>
      </c>
      <c r="I35" s="51">
        <f t="shared" si="2"/>
        <v>42</v>
      </c>
      <c r="K35" t="s">
        <v>157</v>
      </c>
    </row>
    <row r="36" spans="1:11" ht="15.75">
      <c r="A36" s="8">
        <v>106</v>
      </c>
      <c r="B36" s="9" t="s">
        <v>26</v>
      </c>
      <c r="C36" s="35">
        <v>24</v>
      </c>
      <c r="D36" s="35"/>
      <c r="E36" s="35"/>
      <c r="F36" s="35"/>
      <c r="G36" s="35">
        <v>20</v>
      </c>
      <c r="H36" s="48">
        <v>20</v>
      </c>
      <c r="I36" s="51">
        <f t="shared" si="2"/>
        <v>64</v>
      </c>
      <c r="K36" t="s">
        <v>155</v>
      </c>
    </row>
    <row r="37" spans="1:11" ht="15.75">
      <c r="A37" s="8">
        <v>106</v>
      </c>
      <c r="B37" s="9" t="s">
        <v>205</v>
      </c>
      <c r="C37" s="35">
        <v>20</v>
      </c>
      <c r="D37" s="35"/>
      <c r="E37" s="35"/>
      <c r="F37" s="35"/>
      <c r="G37" s="35">
        <v>44</v>
      </c>
      <c r="H37" s="48">
        <v>44</v>
      </c>
      <c r="I37" s="51">
        <f t="shared" si="2"/>
        <v>108</v>
      </c>
      <c r="K37" t="s">
        <v>161</v>
      </c>
    </row>
    <row r="38" spans="1:11" ht="15.75">
      <c r="A38" s="8">
        <v>106</v>
      </c>
      <c r="B38" s="9" t="s">
        <v>206</v>
      </c>
      <c r="C38" s="35">
        <v>46</v>
      </c>
      <c r="D38" s="35"/>
      <c r="E38" s="35">
        <v>6</v>
      </c>
      <c r="F38" s="35"/>
      <c r="G38" s="35"/>
      <c r="H38" s="48"/>
      <c r="I38" s="51">
        <f t="shared" si="2"/>
        <v>52</v>
      </c>
      <c r="K38" t="s">
        <v>161</v>
      </c>
    </row>
    <row r="39" spans="1:11" ht="15.75">
      <c r="A39" s="8">
        <v>106</v>
      </c>
      <c r="B39" s="9" t="s">
        <v>207</v>
      </c>
      <c r="C39" s="35">
        <v>70</v>
      </c>
      <c r="D39" s="35"/>
      <c r="E39" s="35">
        <v>6</v>
      </c>
      <c r="F39" s="35"/>
      <c r="G39" s="35"/>
      <c r="H39" s="48"/>
      <c r="I39" s="51">
        <f t="shared" si="2"/>
        <v>76</v>
      </c>
      <c r="K39" t="s">
        <v>161</v>
      </c>
    </row>
    <row r="40" spans="1:11" ht="15.75">
      <c r="A40" s="8">
        <v>106</v>
      </c>
      <c r="B40" s="22" t="s">
        <v>60</v>
      </c>
      <c r="C40" s="35">
        <v>22</v>
      </c>
      <c r="D40" s="35"/>
      <c r="E40" s="35"/>
      <c r="F40" s="35"/>
      <c r="G40" s="35">
        <v>46</v>
      </c>
      <c r="H40" s="48">
        <v>46</v>
      </c>
      <c r="I40" s="51">
        <f t="shared" si="2"/>
        <v>114</v>
      </c>
      <c r="K40" t="s">
        <v>161</v>
      </c>
    </row>
    <row r="41" spans="1:11" ht="21" customHeight="1" thickBot="1">
      <c r="A41" s="8">
        <v>106</v>
      </c>
      <c r="B41" s="10" t="s">
        <v>15</v>
      </c>
      <c r="C41" s="39"/>
      <c r="D41" s="39">
        <v>100</v>
      </c>
      <c r="E41" s="39"/>
      <c r="F41" s="39"/>
      <c r="G41" s="39"/>
      <c r="H41" s="49"/>
      <c r="I41" s="57">
        <f>SUM(D41:H41)</f>
        <v>100</v>
      </c>
    </row>
    <row r="42" spans="1:11" ht="21" thickBot="1">
      <c r="A42" s="8">
        <v>106</v>
      </c>
      <c r="B42" s="54" t="s">
        <v>36</v>
      </c>
      <c r="C42" s="53">
        <f t="shared" ref="C42:H42" si="3">SUM(C27:C41)</f>
        <v>362</v>
      </c>
      <c r="D42" s="43">
        <f t="shared" si="3"/>
        <v>100</v>
      </c>
      <c r="E42" s="43">
        <f t="shared" si="3"/>
        <v>24</v>
      </c>
      <c r="F42" s="43">
        <f t="shared" si="3"/>
        <v>0</v>
      </c>
      <c r="G42" s="43">
        <f t="shared" si="3"/>
        <v>262</v>
      </c>
      <c r="H42" s="43">
        <f t="shared" si="3"/>
        <v>262</v>
      </c>
      <c r="I42" s="44">
        <f t="shared" ref="I42:I70" si="4">SUM(C42:H42)</f>
        <v>1010</v>
      </c>
      <c r="J42">
        <v>1010</v>
      </c>
    </row>
    <row r="43" spans="1:11" ht="15.75">
      <c r="A43" s="8">
        <v>206</v>
      </c>
      <c r="B43" s="7" t="s">
        <v>16</v>
      </c>
      <c r="C43" s="46">
        <v>30</v>
      </c>
      <c r="D43" s="46"/>
      <c r="E43" s="46"/>
      <c r="F43" s="46"/>
      <c r="G43" s="46"/>
      <c r="H43" s="47"/>
      <c r="I43" s="50">
        <f t="shared" si="4"/>
        <v>30</v>
      </c>
      <c r="K43" t="s">
        <v>163</v>
      </c>
    </row>
    <row r="44" spans="1:11" ht="15.75">
      <c r="A44" s="8">
        <v>206</v>
      </c>
      <c r="B44" s="75" t="s">
        <v>2</v>
      </c>
      <c r="C44" s="35"/>
      <c r="D44" s="35"/>
      <c r="E44" s="35"/>
      <c r="F44" s="35"/>
      <c r="G44" s="35">
        <v>34</v>
      </c>
      <c r="H44" s="48">
        <v>34</v>
      </c>
      <c r="I44" s="51">
        <f t="shared" si="4"/>
        <v>68</v>
      </c>
      <c r="K44" t="s">
        <v>162</v>
      </c>
    </row>
    <row r="45" spans="1:11" ht="15.75">
      <c r="A45" s="8">
        <v>206</v>
      </c>
      <c r="B45" s="78" t="s">
        <v>5</v>
      </c>
      <c r="C45" s="35">
        <v>26</v>
      </c>
      <c r="D45" s="35"/>
      <c r="E45" s="35"/>
      <c r="F45" s="35"/>
      <c r="G45" s="35"/>
      <c r="H45" s="48"/>
      <c r="I45" s="51">
        <f t="shared" si="4"/>
        <v>26</v>
      </c>
      <c r="K45" t="s">
        <v>161</v>
      </c>
    </row>
    <row r="46" spans="1:11" ht="15.75">
      <c r="A46" s="8">
        <v>206</v>
      </c>
      <c r="B46" s="9" t="s">
        <v>23</v>
      </c>
      <c r="C46" s="35">
        <v>10</v>
      </c>
      <c r="D46" s="35"/>
      <c r="E46" s="35"/>
      <c r="F46" s="35"/>
      <c r="G46" s="35">
        <v>12</v>
      </c>
      <c r="H46" s="48">
        <v>12</v>
      </c>
      <c r="I46" s="51">
        <f t="shared" si="4"/>
        <v>34</v>
      </c>
      <c r="K46" t="s">
        <v>162</v>
      </c>
    </row>
    <row r="47" spans="1:11" ht="15.75">
      <c r="A47" s="8">
        <v>206</v>
      </c>
      <c r="B47" s="10" t="s">
        <v>24</v>
      </c>
      <c r="C47" s="35">
        <v>18</v>
      </c>
      <c r="D47" s="35"/>
      <c r="E47" s="35"/>
      <c r="F47" s="35"/>
      <c r="G47" s="35">
        <v>12</v>
      </c>
      <c r="H47" s="48">
        <v>12</v>
      </c>
      <c r="I47" s="51">
        <f t="shared" si="4"/>
        <v>42</v>
      </c>
      <c r="K47" t="s">
        <v>173</v>
      </c>
    </row>
    <row r="48" spans="1:11" ht="15.75">
      <c r="A48" s="8">
        <v>206</v>
      </c>
      <c r="B48" s="9" t="s">
        <v>27</v>
      </c>
      <c r="C48" s="35">
        <v>20</v>
      </c>
      <c r="D48" s="35"/>
      <c r="E48" s="35"/>
      <c r="F48" s="35"/>
      <c r="G48" s="35">
        <v>16</v>
      </c>
      <c r="H48" s="48">
        <v>16</v>
      </c>
      <c r="I48" s="51">
        <f t="shared" si="4"/>
        <v>52</v>
      </c>
      <c r="K48" t="s">
        <v>177</v>
      </c>
    </row>
    <row r="49" spans="1:11" ht="15.75">
      <c r="A49" s="8">
        <v>206</v>
      </c>
      <c r="B49" s="9" t="s">
        <v>93</v>
      </c>
      <c r="C49" s="35">
        <v>24</v>
      </c>
      <c r="D49" s="35"/>
      <c r="E49" s="35"/>
      <c r="F49" s="35"/>
      <c r="G49" s="35"/>
      <c r="H49" s="48"/>
      <c r="I49" s="51">
        <f t="shared" si="4"/>
        <v>24</v>
      </c>
      <c r="K49" t="s">
        <v>178</v>
      </c>
    </row>
    <row r="50" spans="1:11" ht="15.75">
      <c r="A50" s="8">
        <v>206</v>
      </c>
      <c r="B50" s="7" t="s">
        <v>141</v>
      </c>
      <c r="C50" s="35"/>
      <c r="D50" s="35"/>
      <c r="E50" s="35"/>
      <c r="F50" s="35">
        <v>24</v>
      </c>
      <c r="G50" s="35"/>
      <c r="H50" s="48"/>
      <c r="I50" s="51"/>
    </row>
    <row r="51" spans="1:11" ht="15.75">
      <c r="A51" s="8">
        <v>206</v>
      </c>
      <c r="B51" s="117" t="s">
        <v>39</v>
      </c>
      <c r="C51" s="35">
        <v>16</v>
      </c>
      <c r="D51" s="35"/>
      <c r="E51" s="35"/>
      <c r="F51" s="35"/>
      <c r="G51" s="35">
        <v>30</v>
      </c>
      <c r="H51" s="48">
        <v>30</v>
      </c>
      <c r="I51" s="51">
        <f t="shared" si="4"/>
        <v>76</v>
      </c>
      <c r="K51" t="s">
        <v>182</v>
      </c>
    </row>
    <row r="52" spans="1:11" ht="15.75">
      <c r="A52" s="8">
        <v>206</v>
      </c>
      <c r="B52" s="10" t="s">
        <v>40</v>
      </c>
      <c r="C52" s="35">
        <v>14</v>
      </c>
      <c r="D52" s="35"/>
      <c r="E52" s="35"/>
      <c r="F52" s="35"/>
      <c r="G52" s="35">
        <v>24</v>
      </c>
      <c r="H52" s="48">
        <v>24</v>
      </c>
      <c r="I52" s="51">
        <f t="shared" si="4"/>
        <v>62</v>
      </c>
      <c r="K52" t="s">
        <v>183</v>
      </c>
    </row>
    <row r="53" spans="1:11" ht="15.75">
      <c r="A53" s="8">
        <v>206</v>
      </c>
      <c r="B53" s="10" t="s">
        <v>41</v>
      </c>
      <c r="C53" s="35"/>
      <c r="D53" s="35"/>
      <c r="E53" s="35"/>
      <c r="F53" s="35"/>
      <c r="G53" s="35">
        <v>16</v>
      </c>
      <c r="H53" s="48">
        <v>16</v>
      </c>
      <c r="I53" s="51">
        <f t="shared" si="4"/>
        <v>32</v>
      </c>
      <c r="K53" t="s">
        <v>183</v>
      </c>
    </row>
    <row r="54" spans="1:11" ht="15.75">
      <c r="A54" s="8">
        <v>206</v>
      </c>
      <c r="B54" s="9" t="s">
        <v>42</v>
      </c>
      <c r="C54" s="35"/>
      <c r="D54" s="35"/>
      <c r="E54" s="35"/>
      <c r="F54" s="35"/>
      <c r="G54" s="35">
        <v>20</v>
      </c>
      <c r="H54" s="48">
        <v>20</v>
      </c>
      <c r="I54" s="51">
        <f t="shared" si="4"/>
        <v>40</v>
      </c>
      <c r="K54" t="s">
        <v>183</v>
      </c>
    </row>
    <row r="55" spans="1:11" ht="15.75">
      <c r="A55" s="8">
        <v>206</v>
      </c>
      <c r="B55" s="9" t="s">
        <v>43</v>
      </c>
      <c r="C55" s="35"/>
      <c r="D55" s="35"/>
      <c r="E55" s="35"/>
      <c r="F55" s="35"/>
      <c r="G55" s="35">
        <v>10</v>
      </c>
      <c r="H55" s="48">
        <v>10</v>
      </c>
      <c r="I55" s="51">
        <f t="shared" si="4"/>
        <v>20</v>
      </c>
      <c r="K55" t="s">
        <v>151</v>
      </c>
    </row>
    <row r="56" spans="1:11" ht="30">
      <c r="A56" s="8">
        <v>206</v>
      </c>
      <c r="B56" s="10" t="s">
        <v>44</v>
      </c>
      <c r="C56" s="35">
        <v>10</v>
      </c>
      <c r="D56" s="35"/>
      <c r="E56" s="35"/>
      <c r="F56" s="35"/>
      <c r="G56" s="35">
        <v>30</v>
      </c>
      <c r="H56" s="48">
        <v>30</v>
      </c>
      <c r="I56" s="51">
        <f t="shared" si="4"/>
        <v>70</v>
      </c>
      <c r="K56" t="s">
        <v>184</v>
      </c>
    </row>
    <row r="57" spans="1:11" ht="30">
      <c r="A57" s="8">
        <v>206</v>
      </c>
      <c r="B57" s="10" t="s">
        <v>45</v>
      </c>
      <c r="C57" s="36">
        <v>16</v>
      </c>
      <c r="D57" s="36"/>
      <c r="E57" s="35"/>
      <c r="F57" s="35"/>
      <c r="G57" s="35"/>
      <c r="H57" s="48"/>
      <c r="I57" s="51">
        <f t="shared" si="4"/>
        <v>16</v>
      </c>
      <c r="K57" t="s">
        <v>185</v>
      </c>
    </row>
    <row r="58" spans="1:11" ht="15.75">
      <c r="A58" s="8">
        <v>206</v>
      </c>
      <c r="B58" s="7" t="s">
        <v>46</v>
      </c>
      <c r="C58" s="36">
        <v>36</v>
      </c>
      <c r="D58" s="36"/>
      <c r="E58" s="35"/>
      <c r="F58" s="35"/>
      <c r="G58" s="35">
        <v>30</v>
      </c>
      <c r="H58" s="48">
        <v>30</v>
      </c>
      <c r="I58" s="51">
        <f t="shared" si="4"/>
        <v>96</v>
      </c>
      <c r="K58" t="s">
        <v>187</v>
      </c>
    </row>
    <row r="59" spans="1:11" ht="15.75">
      <c r="A59" s="8">
        <v>206</v>
      </c>
      <c r="B59" s="9" t="s">
        <v>47</v>
      </c>
      <c r="C59" s="35">
        <v>36</v>
      </c>
      <c r="D59" s="35"/>
      <c r="E59" s="35"/>
      <c r="F59" s="35"/>
      <c r="G59" s="35"/>
      <c r="H59" s="48"/>
      <c r="I59" s="51">
        <f t="shared" si="4"/>
        <v>36</v>
      </c>
      <c r="K59" t="s">
        <v>188</v>
      </c>
    </row>
    <row r="60" spans="1:11" ht="15.75">
      <c r="A60" s="8">
        <v>206</v>
      </c>
      <c r="B60" s="9" t="s">
        <v>50</v>
      </c>
      <c r="C60" s="36">
        <v>20</v>
      </c>
      <c r="D60" s="36"/>
      <c r="E60" s="35"/>
      <c r="F60" s="35"/>
      <c r="G60" s="35">
        <v>56</v>
      </c>
      <c r="H60" s="48">
        <v>56</v>
      </c>
      <c r="I60" s="51">
        <f t="shared" si="4"/>
        <v>132</v>
      </c>
      <c r="K60" t="s">
        <v>185</v>
      </c>
    </row>
    <row r="61" spans="1:11" ht="15.75">
      <c r="A61" s="8">
        <v>206</v>
      </c>
      <c r="B61" s="10" t="s">
        <v>55</v>
      </c>
      <c r="C61" s="36">
        <v>16</v>
      </c>
      <c r="D61" s="36"/>
      <c r="E61" s="35"/>
      <c r="F61" s="35"/>
      <c r="G61" s="35">
        <v>24</v>
      </c>
      <c r="H61" s="48">
        <v>24</v>
      </c>
      <c r="I61" s="51">
        <f t="shared" si="4"/>
        <v>64</v>
      </c>
      <c r="K61" t="s">
        <v>177</v>
      </c>
    </row>
    <row r="62" spans="1:11" ht="15.75">
      <c r="A62" s="8">
        <v>206</v>
      </c>
      <c r="B62" s="10" t="s">
        <v>56</v>
      </c>
      <c r="C62" s="36"/>
      <c r="D62" s="36"/>
      <c r="E62" s="35"/>
      <c r="F62" s="35"/>
      <c r="G62" s="35">
        <v>16</v>
      </c>
      <c r="H62" s="48">
        <v>16</v>
      </c>
      <c r="I62" s="51">
        <f t="shared" si="4"/>
        <v>32</v>
      </c>
      <c r="K62" t="s">
        <v>185</v>
      </c>
    </row>
    <row r="63" spans="1:11" ht="15.75">
      <c r="A63" s="8">
        <v>206</v>
      </c>
      <c r="B63" s="14" t="s">
        <v>57</v>
      </c>
      <c r="C63" s="36">
        <v>16</v>
      </c>
      <c r="D63" s="36"/>
      <c r="E63" s="35"/>
      <c r="F63" s="35"/>
      <c r="G63" s="35"/>
      <c r="H63" s="48"/>
      <c r="I63" s="51">
        <f t="shared" si="4"/>
        <v>16</v>
      </c>
      <c r="K63" t="s">
        <v>189</v>
      </c>
    </row>
    <row r="64" spans="1:11" ht="18" customHeight="1" thickBot="1">
      <c r="A64" s="8">
        <v>206</v>
      </c>
      <c r="B64" s="20" t="s">
        <v>15</v>
      </c>
      <c r="C64" s="40"/>
      <c r="D64" s="40">
        <v>100</v>
      </c>
      <c r="E64" s="39"/>
      <c r="F64" s="39"/>
      <c r="G64" s="39"/>
      <c r="H64" s="49"/>
      <c r="I64" s="57">
        <f t="shared" si="4"/>
        <v>100</v>
      </c>
    </row>
    <row r="65" spans="1:11" ht="21" thickBot="1">
      <c r="A65" s="8">
        <v>206</v>
      </c>
      <c r="B65" s="58" t="s">
        <v>58</v>
      </c>
      <c r="C65" s="43">
        <f t="shared" ref="C65:H65" si="5">SUM(C43:C64)</f>
        <v>308</v>
      </c>
      <c r="D65" s="43">
        <f t="shared" si="5"/>
        <v>100</v>
      </c>
      <c r="E65" s="43">
        <f t="shared" si="5"/>
        <v>0</v>
      </c>
      <c r="F65" s="43">
        <f t="shared" si="5"/>
        <v>24</v>
      </c>
      <c r="G65" s="43">
        <f t="shared" si="5"/>
        <v>330</v>
      </c>
      <c r="H65" s="43">
        <f t="shared" si="5"/>
        <v>330</v>
      </c>
      <c r="I65" s="44">
        <f t="shared" si="4"/>
        <v>1092</v>
      </c>
      <c r="J65">
        <v>1076</v>
      </c>
    </row>
    <row r="66" spans="1:11" ht="15.75">
      <c r="A66" s="5">
        <v>205</v>
      </c>
      <c r="B66" s="7" t="s">
        <v>2</v>
      </c>
      <c r="C66" s="46"/>
      <c r="D66" s="46"/>
      <c r="E66" s="46"/>
      <c r="F66" s="46"/>
      <c r="G66" s="46">
        <v>60</v>
      </c>
      <c r="H66" s="47">
        <v>60</v>
      </c>
      <c r="I66" s="50">
        <f t="shared" si="4"/>
        <v>120</v>
      </c>
      <c r="K66" t="s">
        <v>163</v>
      </c>
    </row>
    <row r="67" spans="1:11" ht="15.75">
      <c r="A67" s="5">
        <v>205</v>
      </c>
      <c r="B67" s="9" t="s">
        <v>5</v>
      </c>
      <c r="C67" s="35">
        <v>54</v>
      </c>
      <c r="D67" s="35"/>
      <c r="E67" s="35"/>
      <c r="F67" s="35"/>
      <c r="G67" s="35"/>
      <c r="H67" s="48"/>
      <c r="I67" s="51">
        <f t="shared" si="4"/>
        <v>54</v>
      </c>
      <c r="K67" t="s">
        <v>162</v>
      </c>
    </row>
    <row r="68" spans="1:11" ht="15.75">
      <c r="A68" s="5">
        <v>205</v>
      </c>
      <c r="B68" s="9" t="s">
        <v>209</v>
      </c>
      <c r="C68" s="35">
        <v>18</v>
      </c>
      <c r="D68" s="35"/>
      <c r="E68" s="35"/>
      <c r="F68" s="35"/>
      <c r="G68" s="35">
        <v>48</v>
      </c>
      <c r="H68" s="48">
        <v>48</v>
      </c>
      <c r="I68" s="51">
        <f t="shared" si="4"/>
        <v>114</v>
      </c>
    </row>
    <row r="69" spans="1:11" ht="15.75">
      <c r="A69" s="5">
        <v>205</v>
      </c>
      <c r="B69" s="9" t="s">
        <v>60</v>
      </c>
      <c r="C69" s="35">
        <v>46</v>
      </c>
      <c r="D69" s="35"/>
      <c r="E69" s="35"/>
      <c r="F69" s="35"/>
      <c r="G69" s="35">
        <v>22</v>
      </c>
      <c r="H69" s="48">
        <v>22</v>
      </c>
      <c r="I69" s="51">
        <f t="shared" si="4"/>
        <v>90</v>
      </c>
    </row>
    <row r="70" spans="1:11" ht="15.75">
      <c r="A70" s="5">
        <v>205</v>
      </c>
      <c r="B70" s="9" t="s">
        <v>38</v>
      </c>
      <c r="C70" s="35">
        <v>20</v>
      </c>
      <c r="D70" s="35"/>
      <c r="E70" s="35"/>
      <c r="F70" s="35"/>
      <c r="G70" s="35"/>
      <c r="H70" s="48"/>
      <c r="I70" s="51">
        <f t="shared" si="4"/>
        <v>20</v>
      </c>
      <c r="K70" t="s">
        <v>162</v>
      </c>
    </row>
    <row r="71" spans="1:11" ht="45">
      <c r="A71" s="5">
        <v>205</v>
      </c>
      <c r="B71" s="10" t="s">
        <v>227</v>
      </c>
      <c r="C71" s="35"/>
      <c r="D71" s="35"/>
      <c r="E71" s="35"/>
      <c r="F71" s="35">
        <v>24</v>
      </c>
      <c r="G71" s="35"/>
      <c r="H71" s="48"/>
      <c r="I71" s="51"/>
    </row>
    <row r="72" spans="1:11" ht="15.75">
      <c r="A72" s="5">
        <v>205</v>
      </c>
      <c r="B72" s="10" t="s">
        <v>210</v>
      </c>
      <c r="C72" s="35"/>
      <c r="D72" s="35"/>
      <c r="E72" s="35">
        <v>6</v>
      </c>
      <c r="F72" s="35"/>
      <c r="G72" s="35">
        <v>150</v>
      </c>
      <c r="H72" s="48">
        <v>150</v>
      </c>
      <c r="I72" s="51">
        <f t="shared" ref="I72:I90" si="6">SUM(C72:H72)</f>
        <v>306</v>
      </c>
    </row>
    <row r="73" spans="1:11" ht="15.75">
      <c r="A73" s="5">
        <v>205</v>
      </c>
      <c r="B73" s="10" t="s">
        <v>211</v>
      </c>
      <c r="C73" s="35"/>
      <c r="D73" s="35"/>
      <c r="E73" s="35"/>
      <c r="F73" s="35"/>
      <c r="G73" s="35">
        <v>36</v>
      </c>
      <c r="H73" s="48">
        <v>36</v>
      </c>
      <c r="I73" s="51">
        <f t="shared" si="6"/>
        <v>72</v>
      </c>
    </row>
    <row r="74" spans="1:11" ht="15.75">
      <c r="A74" s="5">
        <v>205</v>
      </c>
      <c r="B74" s="10" t="s">
        <v>212</v>
      </c>
      <c r="C74" s="35">
        <v>72</v>
      </c>
      <c r="D74" s="35"/>
      <c r="E74" s="35"/>
      <c r="F74" s="35"/>
      <c r="G74" s="35"/>
      <c r="H74" s="48"/>
      <c r="I74" s="51">
        <f t="shared" si="6"/>
        <v>72</v>
      </c>
    </row>
    <row r="75" spans="1:11" ht="30">
      <c r="A75" s="5">
        <v>205</v>
      </c>
      <c r="B75" s="10" t="s">
        <v>213</v>
      </c>
      <c r="C75" s="35">
        <v>2</v>
      </c>
      <c r="D75" s="35"/>
      <c r="E75" s="35"/>
      <c r="F75" s="35"/>
      <c r="G75" s="35">
        <v>18</v>
      </c>
      <c r="H75" s="48">
        <v>18</v>
      </c>
      <c r="I75" s="51">
        <f t="shared" si="6"/>
        <v>38</v>
      </c>
    </row>
    <row r="76" spans="1:11" ht="30">
      <c r="A76" s="5">
        <v>205</v>
      </c>
      <c r="B76" s="10" t="s">
        <v>214</v>
      </c>
      <c r="C76" s="35"/>
      <c r="D76" s="35"/>
      <c r="E76" s="35"/>
      <c r="F76" s="35"/>
      <c r="G76" s="35">
        <v>36</v>
      </c>
      <c r="H76" s="48">
        <v>36</v>
      </c>
      <c r="I76" s="51">
        <f t="shared" si="6"/>
        <v>72</v>
      </c>
    </row>
    <row r="77" spans="1:11" ht="30">
      <c r="A77" s="5">
        <v>205</v>
      </c>
      <c r="B77" s="10" t="s">
        <v>215</v>
      </c>
      <c r="C77" s="35">
        <v>36</v>
      </c>
      <c r="D77" s="35"/>
      <c r="E77" s="35"/>
      <c r="F77" s="35"/>
      <c r="G77" s="35"/>
      <c r="H77" s="48"/>
      <c r="I77" s="51">
        <f t="shared" si="6"/>
        <v>36</v>
      </c>
    </row>
    <row r="78" spans="1:11" ht="15.75">
      <c r="A78" s="5">
        <v>205</v>
      </c>
      <c r="B78" s="10" t="s">
        <v>216</v>
      </c>
      <c r="C78" s="35">
        <v>18</v>
      </c>
      <c r="D78" s="35"/>
      <c r="E78" s="35"/>
      <c r="F78" s="35"/>
      <c r="G78" s="35">
        <v>42</v>
      </c>
      <c r="H78" s="48">
        <v>42</v>
      </c>
      <c r="I78" s="51">
        <f t="shared" si="6"/>
        <v>102</v>
      </c>
    </row>
    <row r="79" spans="1:11" ht="15.75">
      <c r="A79" s="5">
        <v>205</v>
      </c>
      <c r="B79" s="9" t="s">
        <v>217</v>
      </c>
      <c r="C79" s="35">
        <v>52</v>
      </c>
      <c r="D79" s="35"/>
      <c r="E79" s="35"/>
      <c r="F79" s="35"/>
      <c r="G79" s="35">
        <v>114</v>
      </c>
      <c r="H79" s="48">
        <v>114</v>
      </c>
      <c r="I79" s="51">
        <f t="shared" si="6"/>
        <v>280</v>
      </c>
    </row>
    <row r="80" spans="1:11" ht="15.75">
      <c r="A80" s="5">
        <v>205</v>
      </c>
      <c r="B80" s="9" t="s">
        <v>218</v>
      </c>
      <c r="C80" s="36"/>
      <c r="D80" s="36"/>
      <c r="E80" s="35"/>
      <c r="F80" s="35"/>
      <c r="G80" s="35">
        <v>18</v>
      </c>
      <c r="H80" s="48">
        <v>18</v>
      </c>
      <c r="I80" s="51">
        <f t="shared" si="6"/>
        <v>36</v>
      </c>
    </row>
    <row r="81" spans="1:10" ht="15.75">
      <c r="A81" s="5">
        <v>205</v>
      </c>
      <c r="B81" s="9" t="s">
        <v>219</v>
      </c>
      <c r="C81" s="35">
        <v>36</v>
      </c>
      <c r="D81" s="35"/>
      <c r="E81" s="35"/>
      <c r="F81" s="35"/>
      <c r="G81" s="35"/>
      <c r="H81" s="48"/>
      <c r="I81" s="51">
        <f t="shared" si="6"/>
        <v>36</v>
      </c>
    </row>
    <row r="82" spans="1:10" ht="15.75">
      <c r="A82" s="5">
        <v>205</v>
      </c>
      <c r="B82" s="9" t="s">
        <v>220</v>
      </c>
      <c r="C82" s="36">
        <v>24</v>
      </c>
      <c r="D82" s="36"/>
      <c r="E82" s="35"/>
      <c r="F82" s="35"/>
      <c r="G82" s="35">
        <v>42</v>
      </c>
      <c r="H82" s="48">
        <v>42</v>
      </c>
      <c r="I82" s="51">
        <f t="shared" si="6"/>
        <v>108</v>
      </c>
    </row>
    <row r="83" spans="1:10" ht="15.75">
      <c r="A83" s="5">
        <v>205</v>
      </c>
      <c r="B83" s="9" t="s">
        <v>221</v>
      </c>
      <c r="C83" s="35"/>
      <c r="D83" s="35"/>
      <c r="E83" s="35"/>
      <c r="F83" s="35"/>
      <c r="G83" s="35">
        <v>36</v>
      </c>
      <c r="H83" s="48">
        <v>36</v>
      </c>
      <c r="I83" s="51">
        <f t="shared" si="6"/>
        <v>72</v>
      </c>
    </row>
    <row r="84" spans="1:10" ht="15.75">
      <c r="A84" s="5">
        <v>205</v>
      </c>
      <c r="B84" s="10" t="s">
        <v>222</v>
      </c>
      <c r="C84" s="36">
        <v>52</v>
      </c>
      <c r="D84" s="36"/>
      <c r="E84" s="35"/>
      <c r="F84" s="35"/>
      <c r="G84" s="35">
        <v>70</v>
      </c>
      <c r="H84" s="48">
        <v>70</v>
      </c>
      <c r="I84" s="51">
        <f t="shared" si="6"/>
        <v>192</v>
      </c>
    </row>
    <row r="85" spans="1:10" ht="15.75">
      <c r="A85" s="5">
        <v>205</v>
      </c>
      <c r="B85" s="10" t="s">
        <v>223</v>
      </c>
      <c r="C85" s="36"/>
      <c r="D85" s="36"/>
      <c r="E85" s="35"/>
      <c r="F85" s="35"/>
      <c r="G85" s="35">
        <v>18</v>
      </c>
      <c r="H85" s="48">
        <v>18</v>
      </c>
      <c r="I85" s="51">
        <f t="shared" si="6"/>
        <v>36</v>
      </c>
    </row>
    <row r="86" spans="1:10" ht="15.75">
      <c r="A86" s="5">
        <v>205</v>
      </c>
      <c r="B86" s="10" t="s">
        <v>224</v>
      </c>
      <c r="C86" s="36">
        <v>66</v>
      </c>
      <c r="D86" s="36"/>
      <c r="E86" s="35"/>
      <c r="F86" s="35"/>
      <c r="G86" s="35">
        <v>94</v>
      </c>
      <c r="H86" s="48">
        <v>94</v>
      </c>
      <c r="I86" s="51">
        <f t="shared" si="6"/>
        <v>254</v>
      </c>
    </row>
    <row r="87" spans="1:10" ht="15.75">
      <c r="A87" s="5">
        <v>205</v>
      </c>
      <c r="B87" s="9" t="s">
        <v>225</v>
      </c>
      <c r="C87" s="36">
        <v>32</v>
      </c>
      <c r="D87" s="36"/>
      <c r="E87" s="35"/>
      <c r="F87" s="35"/>
      <c r="G87" s="35">
        <v>66</v>
      </c>
      <c r="H87" s="48">
        <v>66</v>
      </c>
      <c r="I87" s="51">
        <f t="shared" si="6"/>
        <v>164</v>
      </c>
    </row>
    <row r="88" spans="1:10" ht="15.75">
      <c r="A88" s="5">
        <v>205</v>
      </c>
      <c r="B88" s="9" t="s">
        <v>226</v>
      </c>
      <c r="C88" s="36"/>
      <c r="D88" s="36"/>
      <c r="E88" s="35"/>
      <c r="F88" s="35"/>
      <c r="G88" s="35">
        <v>36</v>
      </c>
      <c r="H88" s="48">
        <v>36</v>
      </c>
      <c r="I88" s="51">
        <f t="shared" si="6"/>
        <v>72</v>
      </c>
    </row>
    <row r="89" spans="1:10" ht="16.5" thickBot="1">
      <c r="A89" s="5">
        <v>205</v>
      </c>
      <c r="B89" s="20" t="s">
        <v>15</v>
      </c>
      <c r="C89" s="40"/>
      <c r="D89" s="40">
        <v>100</v>
      </c>
      <c r="E89" s="39"/>
      <c r="F89" s="39"/>
      <c r="G89" s="39"/>
      <c r="H89" s="49"/>
      <c r="I89" s="57">
        <f t="shared" si="6"/>
        <v>100</v>
      </c>
    </row>
    <row r="90" spans="1:10" ht="21" thickBot="1">
      <c r="A90" s="5">
        <v>205</v>
      </c>
      <c r="B90" s="58" t="s">
        <v>58</v>
      </c>
      <c r="C90" s="43">
        <f t="shared" ref="C90:H90" si="7">SUM(C66:C89)</f>
        <v>528</v>
      </c>
      <c r="D90" s="43">
        <f t="shared" si="7"/>
        <v>100</v>
      </c>
      <c r="E90" s="43">
        <f t="shared" si="7"/>
        <v>6</v>
      </c>
      <c r="F90" s="43">
        <f t="shared" si="7"/>
        <v>24</v>
      </c>
      <c r="G90" s="43">
        <f t="shared" si="7"/>
        <v>906</v>
      </c>
      <c r="H90" s="59">
        <f t="shared" si="7"/>
        <v>906</v>
      </c>
      <c r="I90" s="45">
        <f t="shared" si="6"/>
        <v>2470</v>
      </c>
      <c r="J90">
        <v>2470</v>
      </c>
    </row>
    <row r="91" spans="1:10" ht="15.75">
      <c r="A91" s="5">
        <v>305</v>
      </c>
      <c r="B91" s="29" t="s">
        <v>2</v>
      </c>
      <c r="C91" s="66"/>
      <c r="D91" s="66">
        <v>0</v>
      </c>
      <c r="E91" s="66">
        <v>0</v>
      </c>
      <c r="F91" s="66">
        <v>0</v>
      </c>
      <c r="G91" s="66">
        <v>68</v>
      </c>
      <c r="H91" s="71">
        <v>68</v>
      </c>
      <c r="I91" s="50">
        <f t="shared" ref="I91:I122" si="8">SUM(C91:H91)</f>
        <v>136</v>
      </c>
    </row>
    <row r="92" spans="1:10" ht="15.75">
      <c r="A92" s="5">
        <v>305</v>
      </c>
      <c r="B92" s="19" t="s">
        <v>5</v>
      </c>
      <c r="C92" s="31">
        <v>74</v>
      </c>
      <c r="D92" s="31"/>
      <c r="E92" s="31"/>
      <c r="F92" s="31"/>
      <c r="G92" s="31"/>
      <c r="H92" s="72"/>
      <c r="I92" s="51">
        <f t="shared" si="8"/>
        <v>74</v>
      </c>
    </row>
    <row r="93" spans="1:10" ht="15.75">
      <c r="A93" s="5">
        <v>305</v>
      </c>
      <c r="B93" s="31" t="s">
        <v>7</v>
      </c>
      <c r="C93" s="31"/>
      <c r="D93" s="31"/>
      <c r="E93" s="31"/>
      <c r="F93" s="31"/>
      <c r="G93" s="31">
        <v>22</v>
      </c>
      <c r="H93" s="72">
        <v>22</v>
      </c>
      <c r="I93" s="51">
        <f t="shared" si="8"/>
        <v>44</v>
      </c>
    </row>
    <row r="94" spans="1:10" ht="15.75">
      <c r="A94" s="5">
        <v>305</v>
      </c>
      <c r="B94" s="31" t="s">
        <v>60</v>
      </c>
      <c r="C94" s="31">
        <v>20</v>
      </c>
      <c r="D94" s="31"/>
      <c r="E94" s="31"/>
      <c r="F94" s="31"/>
      <c r="G94" s="31">
        <v>48</v>
      </c>
      <c r="H94" s="72">
        <v>48</v>
      </c>
      <c r="I94" s="51">
        <f t="shared" si="8"/>
        <v>116</v>
      </c>
    </row>
    <row r="95" spans="1:10" ht="15.75">
      <c r="A95" s="5">
        <v>305</v>
      </c>
      <c r="B95" s="31" t="s">
        <v>112</v>
      </c>
      <c r="C95" s="31">
        <v>32</v>
      </c>
      <c r="D95" s="31"/>
      <c r="E95" s="31"/>
      <c r="F95" s="31"/>
      <c r="G95" s="31">
        <v>22</v>
      </c>
      <c r="H95" s="72">
        <v>22</v>
      </c>
      <c r="I95" s="51">
        <f t="shared" si="8"/>
        <v>76</v>
      </c>
    </row>
    <row r="96" spans="1:10" ht="15.75">
      <c r="A96" s="5">
        <v>305</v>
      </c>
      <c r="B96" s="31" t="s">
        <v>137</v>
      </c>
      <c r="C96" s="31"/>
      <c r="D96" s="31"/>
      <c r="E96" s="31">
        <v>6</v>
      </c>
      <c r="F96" s="31">
        <v>24</v>
      </c>
      <c r="G96" s="31"/>
      <c r="H96" s="72"/>
      <c r="I96" s="51">
        <f t="shared" si="8"/>
        <v>30</v>
      </c>
    </row>
    <row r="97" spans="1:9" ht="15.75">
      <c r="A97" s="5">
        <v>305</v>
      </c>
      <c r="B97" s="31" t="s">
        <v>86</v>
      </c>
      <c r="C97" s="31">
        <v>18</v>
      </c>
      <c r="D97" s="31"/>
      <c r="E97" s="31"/>
      <c r="F97" s="31"/>
      <c r="G97" s="31">
        <v>36</v>
      </c>
      <c r="H97" s="72">
        <v>36</v>
      </c>
      <c r="I97" s="51">
        <f t="shared" si="8"/>
        <v>90</v>
      </c>
    </row>
    <row r="98" spans="1:9" ht="15.75">
      <c r="A98" s="5">
        <v>305</v>
      </c>
      <c r="B98" s="31" t="s">
        <v>87</v>
      </c>
      <c r="C98" s="31">
        <v>4</v>
      </c>
      <c r="D98" s="31"/>
      <c r="E98" s="31"/>
      <c r="F98" s="31"/>
      <c r="G98" s="31">
        <v>12</v>
      </c>
      <c r="H98" s="72">
        <v>12</v>
      </c>
      <c r="I98" s="51">
        <f t="shared" si="8"/>
        <v>28</v>
      </c>
    </row>
    <row r="99" spans="1:9" ht="15.75">
      <c r="A99" s="5">
        <v>305</v>
      </c>
      <c r="B99" s="31" t="s">
        <v>88</v>
      </c>
      <c r="C99" s="31">
        <v>12</v>
      </c>
      <c r="D99" s="31"/>
      <c r="E99" s="31"/>
      <c r="F99" s="31"/>
      <c r="G99" s="31">
        <v>12</v>
      </c>
      <c r="H99" s="72">
        <v>12</v>
      </c>
      <c r="I99" s="51">
        <f t="shared" si="8"/>
        <v>36</v>
      </c>
    </row>
    <row r="100" spans="1:9" ht="15.75">
      <c r="A100" s="5">
        <v>305</v>
      </c>
      <c r="B100" s="31" t="s">
        <v>89</v>
      </c>
      <c r="C100" s="31">
        <v>6</v>
      </c>
      <c r="D100" s="31"/>
      <c r="E100" s="31"/>
      <c r="F100" s="31"/>
      <c r="G100" s="31">
        <v>12</v>
      </c>
      <c r="H100" s="72">
        <v>12</v>
      </c>
      <c r="I100" s="51">
        <f t="shared" si="8"/>
        <v>30</v>
      </c>
    </row>
    <row r="101" spans="1:9" ht="31.5">
      <c r="A101" s="5">
        <v>305</v>
      </c>
      <c r="B101" s="32" t="s">
        <v>113</v>
      </c>
      <c r="C101" s="31">
        <v>12</v>
      </c>
      <c r="D101" s="31"/>
      <c r="E101" s="31"/>
      <c r="F101" s="31"/>
      <c r="G101" s="31">
        <v>12</v>
      </c>
      <c r="H101" s="72">
        <v>12</v>
      </c>
      <c r="I101" s="51">
        <f t="shared" si="8"/>
        <v>36</v>
      </c>
    </row>
    <row r="102" spans="1:9" ht="15.75">
      <c r="A102" s="5">
        <v>305</v>
      </c>
      <c r="B102" s="32" t="s">
        <v>114</v>
      </c>
      <c r="C102" s="31">
        <v>72</v>
      </c>
      <c r="D102" s="31"/>
      <c r="E102" s="31"/>
      <c r="F102" s="31"/>
      <c r="G102" s="31"/>
      <c r="H102" s="72"/>
      <c r="I102" s="51">
        <f t="shared" si="8"/>
        <v>72</v>
      </c>
    </row>
    <row r="103" spans="1:9" ht="15.75">
      <c r="A103" s="5">
        <v>305</v>
      </c>
      <c r="B103" s="31" t="s">
        <v>90</v>
      </c>
      <c r="C103" s="31"/>
      <c r="D103" s="31"/>
      <c r="E103" s="31">
        <v>6</v>
      </c>
      <c r="F103" s="31"/>
      <c r="G103" s="31">
        <v>72</v>
      </c>
      <c r="H103" s="72">
        <v>72</v>
      </c>
      <c r="I103" s="51">
        <f t="shared" si="8"/>
        <v>150</v>
      </c>
    </row>
    <row r="104" spans="1:9" ht="15.75">
      <c r="A104" s="5">
        <v>305</v>
      </c>
      <c r="B104" s="32" t="s">
        <v>91</v>
      </c>
      <c r="C104" s="31"/>
      <c r="D104" s="31"/>
      <c r="E104" s="31"/>
      <c r="F104" s="31"/>
      <c r="G104" s="31">
        <v>18</v>
      </c>
      <c r="H104" s="72">
        <v>18</v>
      </c>
      <c r="I104" s="51">
        <f t="shared" si="8"/>
        <v>36</v>
      </c>
    </row>
    <row r="105" spans="1:9" ht="15.75">
      <c r="A105" s="5">
        <v>305</v>
      </c>
      <c r="B105" s="32" t="s">
        <v>92</v>
      </c>
      <c r="C105" s="31"/>
      <c r="D105" s="31"/>
      <c r="E105" s="31"/>
      <c r="F105" s="31"/>
      <c r="G105" s="31">
        <v>6</v>
      </c>
      <c r="H105" s="72">
        <v>6</v>
      </c>
      <c r="I105" s="51">
        <f t="shared" si="8"/>
        <v>12</v>
      </c>
    </row>
    <row r="106" spans="1:9" ht="15.75">
      <c r="A106" s="5">
        <v>305</v>
      </c>
      <c r="B106" s="32" t="s">
        <v>115</v>
      </c>
      <c r="C106" s="31">
        <v>6</v>
      </c>
      <c r="D106" s="31"/>
      <c r="E106" s="31"/>
      <c r="F106" s="31"/>
      <c r="G106" s="31">
        <v>6</v>
      </c>
      <c r="H106" s="72">
        <v>6</v>
      </c>
      <c r="I106" s="51">
        <f t="shared" si="8"/>
        <v>18</v>
      </c>
    </row>
    <row r="107" spans="1:9" ht="15.75">
      <c r="A107" s="5">
        <v>305</v>
      </c>
      <c r="B107" s="31" t="s">
        <v>116</v>
      </c>
      <c r="C107" s="31">
        <v>6</v>
      </c>
      <c r="D107" s="31"/>
      <c r="E107" s="31"/>
      <c r="F107" s="31"/>
      <c r="G107" s="31">
        <v>6</v>
      </c>
      <c r="H107" s="72">
        <v>6</v>
      </c>
      <c r="I107" s="51">
        <f t="shared" si="8"/>
        <v>18</v>
      </c>
    </row>
    <row r="108" spans="1:9" ht="15.75">
      <c r="A108" s="5">
        <v>305</v>
      </c>
      <c r="B108" s="31" t="s">
        <v>117</v>
      </c>
      <c r="C108" s="31">
        <v>72</v>
      </c>
      <c r="D108" s="31"/>
      <c r="E108" s="31"/>
      <c r="F108" s="31"/>
      <c r="G108" s="31"/>
      <c r="H108" s="72"/>
      <c r="I108" s="51">
        <f t="shared" si="8"/>
        <v>72</v>
      </c>
    </row>
    <row r="109" spans="1:9" ht="15.75">
      <c r="A109" s="5">
        <v>305</v>
      </c>
      <c r="B109" s="31" t="s">
        <v>138</v>
      </c>
      <c r="C109" s="31"/>
      <c r="D109" s="31"/>
      <c r="E109" s="31">
        <v>6</v>
      </c>
      <c r="F109" s="31"/>
      <c r="G109" s="31"/>
      <c r="H109" s="72"/>
      <c r="I109" s="51"/>
    </row>
    <row r="110" spans="1:9" ht="15.75">
      <c r="A110" s="5">
        <v>305</v>
      </c>
      <c r="B110" s="31" t="s">
        <v>118</v>
      </c>
      <c r="C110" s="31">
        <v>20</v>
      </c>
      <c r="D110" s="31"/>
      <c r="E110" s="31"/>
      <c r="F110" s="31"/>
      <c r="G110" s="31">
        <v>18</v>
      </c>
      <c r="H110" s="72">
        <v>18</v>
      </c>
      <c r="I110" s="51"/>
    </row>
    <row r="111" spans="1:9" ht="15.75">
      <c r="A111" s="5">
        <v>305</v>
      </c>
      <c r="B111" s="31" t="s">
        <v>119</v>
      </c>
      <c r="C111" s="31">
        <v>18</v>
      </c>
      <c r="D111" s="31"/>
      <c r="E111" s="31"/>
      <c r="F111" s="31"/>
      <c r="G111" s="31">
        <v>18</v>
      </c>
      <c r="H111" s="72">
        <v>18</v>
      </c>
      <c r="I111" s="51"/>
    </row>
    <row r="112" spans="1:9" ht="15.75">
      <c r="A112" s="5">
        <v>305</v>
      </c>
      <c r="B112" s="32" t="s">
        <v>120</v>
      </c>
      <c r="C112" s="31">
        <v>108</v>
      </c>
      <c r="D112" s="31"/>
      <c r="E112" s="31"/>
      <c r="F112" s="31"/>
      <c r="G112" s="31"/>
      <c r="H112" s="72"/>
      <c r="I112" s="51"/>
    </row>
    <row r="113" spans="1:10" ht="15.75">
      <c r="A113" s="5">
        <v>305</v>
      </c>
      <c r="B113" s="31" t="s">
        <v>121</v>
      </c>
      <c r="C113" s="31">
        <v>24</v>
      </c>
      <c r="D113" s="31"/>
      <c r="E113" s="31"/>
      <c r="F113" s="31"/>
      <c r="G113" s="31">
        <v>36</v>
      </c>
      <c r="H113" s="72">
        <v>36</v>
      </c>
      <c r="I113" s="51"/>
    </row>
    <row r="114" spans="1:10" ht="15.75">
      <c r="A114" s="5">
        <v>305</v>
      </c>
      <c r="B114" s="31" t="s">
        <v>122</v>
      </c>
      <c r="C114" s="31">
        <v>72</v>
      </c>
      <c r="D114" s="31"/>
      <c r="E114" s="31"/>
      <c r="F114" s="31"/>
      <c r="G114" s="31"/>
      <c r="H114" s="72"/>
      <c r="I114" s="51"/>
    </row>
    <row r="115" spans="1:10" ht="47.25">
      <c r="A115" s="5">
        <v>305</v>
      </c>
      <c r="B115" s="32" t="s">
        <v>123</v>
      </c>
      <c r="C115" s="31">
        <v>16</v>
      </c>
      <c r="D115" s="31"/>
      <c r="E115" s="31"/>
      <c r="F115" s="31"/>
      <c r="G115" s="31"/>
      <c r="H115" s="72"/>
      <c r="I115" s="51"/>
    </row>
    <row r="116" spans="1:10" ht="15.75">
      <c r="A116" s="5">
        <v>305</v>
      </c>
      <c r="B116" s="31" t="s">
        <v>124</v>
      </c>
      <c r="C116" s="31">
        <v>42</v>
      </c>
      <c r="D116" s="31"/>
      <c r="E116" s="31"/>
      <c r="F116" s="31"/>
      <c r="G116" s="31">
        <v>54</v>
      </c>
      <c r="H116" s="72">
        <v>54</v>
      </c>
      <c r="I116" s="51">
        <f t="shared" si="8"/>
        <v>150</v>
      </c>
    </row>
    <row r="117" spans="1:10" ht="15.75">
      <c r="A117" s="5">
        <v>305</v>
      </c>
      <c r="B117" s="31" t="s">
        <v>125</v>
      </c>
      <c r="C117" s="31">
        <v>16</v>
      </c>
      <c r="D117" s="31"/>
      <c r="E117" s="31"/>
      <c r="F117" s="31"/>
      <c r="G117" s="31">
        <v>22</v>
      </c>
      <c r="H117" s="72">
        <v>22</v>
      </c>
      <c r="I117" s="51">
        <f t="shared" si="8"/>
        <v>60</v>
      </c>
    </row>
    <row r="118" spans="1:10" ht="15.75">
      <c r="A118" s="5">
        <v>305</v>
      </c>
      <c r="B118" s="31" t="s">
        <v>126</v>
      </c>
      <c r="C118" s="31">
        <v>72</v>
      </c>
      <c r="D118" s="31"/>
      <c r="E118" s="31"/>
      <c r="F118" s="31"/>
      <c r="G118" s="31"/>
      <c r="H118" s="72"/>
      <c r="I118" s="51">
        <f t="shared" si="8"/>
        <v>72</v>
      </c>
    </row>
    <row r="119" spans="1:10" ht="15.75">
      <c r="A119" s="5">
        <v>305</v>
      </c>
      <c r="B119" s="31" t="s">
        <v>127</v>
      </c>
      <c r="C119" s="31">
        <v>2</v>
      </c>
      <c r="D119" s="31"/>
      <c r="E119" s="31"/>
      <c r="F119" s="31"/>
      <c r="G119" s="31">
        <v>12</v>
      </c>
      <c r="H119" s="72">
        <v>12</v>
      </c>
      <c r="I119" s="51">
        <f t="shared" si="8"/>
        <v>26</v>
      </c>
    </row>
    <row r="120" spans="1:10" ht="31.5">
      <c r="A120" s="5">
        <v>305</v>
      </c>
      <c r="B120" s="32" t="s">
        <v>128</v>
      </c>
      <c r="C120" s="31">
        <v>2</v>
      </c>
      <c r="D120" s="31"/>
      <c r="E120" s="31"/>
      <c r="F120" s="31"/>
      <c r="G120" s="31">
        <v>18</v>
      </c>
      <c r="H120" s="72">
        <v>18</v>
      </c>
      <c r="I120" s="51">
        <f t="shared" si="8"/>
        <v>38</v>
      </c>
    </row>
    <row r="121" spans="1:10" ht="15.75">
      <c r="A121" s="5">
        <v>305</v>
      </c>
      <c r="B121" s="31" t="s">
        <v>129</v>
      </c>
      <c r="C121" s="31">
        <v>2</v>
      </c>
      <c r="D121" s="31"/>
      <c r="E121" s="31"/>
      <c r="F121" s="31"/>
      <c r="G121" s="31">
        <v>12</v>
      </c>
      <c r="H121" s="72">
        <v>12</v>
      </c>
      <c r="I121" s="51">
        <f t="shared" si="8"/>
        <v>26</v>
      </c>
    </row>
    <row r="122" spans="1:10" ht="15.75">
      <c r="A122" s="5">
        <v>305</v>
      </c>
      <c r="B122" s="31" t="s">
        <v>130</v>
      </c>
      <c r="C122" s="31">
        <v>10</v>
      </c>
      <c r="D122" s="31"/>
      <c r="E122" s="31"/>
      <c r="F122" s="31"/>
      <c r="G122" s="31">
        <v>18</v>
      </c>
      <c r="H122" s="72">
        <v>18</v>
      </c>
      <c r="I122" s="167">
        <f t="shared" si="8"/>
        <v>46</v>
      </c>
    </row>
    <row r="123" spans="1:10" ht="15.75">
      <c r="A123" s="5">
        <v>305</v>
      </c>
      <c r="B123" s="32" t="s">
        <v>94</v>
      </c>
      <c r="C123" s="31">
        <v>16</v>
      </c>
      <c r="D123" s="31"/>
      <c r="E123" s="31"/>
      <c r="F123" s="31"/>
      <c r="G123" s="31"/>
      <c r="H123" s="72"/>
      <c r="I123" s="167"/>
    </row>
    <row r="124" spans="1:10" ht="16.5" thickBot="1">
      <c r="A124" s="5">
        <v>305</v>
      </c>
      <c r="B124" s="67" t="s">
        <v>131</v>
      </c>
      <c r="C124" s="68"/>
      <c r="D124" s="69">
        <v>100</v>
      </c>
      <c r="E124" s="68"/>
      <c r="F124" s="68"/>
      <c r="G124" s="68"/>
      <c r="H124" s="73"/>
      <c r="I124" s="167"/>
    </row>
    <row r="125" spans="1:10" ht="21" thickBot="1">
      <c r="A125" s="5">
        <v>305</v>
      </c>
      <c r="B125" s="58"/>
      <c r="C125" s="43">
        <f t="shared" ref="C125:H125" si="9">SUM(C91:C124)</f>
        <v>754</v>
      </c>
      <c r="D125" s="43">
        <f t="shared" si="9"/>
        <v>100</v>
      </c>
      <c r="E125" s="43">
        <f t="shared" si="9"/>
        <v>18</v>
      </c>
      <c r="F125" s="43">
        <f t="shared" si="9"/>
        <v>24</v>
      </c>
      <c r="G125" s="43">
        <f t="shared" si="9"/>
        <v>560</v>
      </c>
      <c r="H125" s="43">
        <f t="shared" si="9"/>
        <v>560</v>
      </c>
      <c r="I125" s="44">
        <f t="shared" ref="I125:I143" si="10">SUM(C125:H125)</f>
        <v>2016</v>
      </c>
      <c r="J125">
        <v>2016</v>
      </c>
    </row>
    <row r="126" spans="1:10" ht="15.75">
      <c r="A126" s="8">
        <v>306</v>
      </c>
      <c r="B126" s="17" t="s">
        <v>2</v>
      </c>
      <c r="C126" s="64"/>
      <c r="D126" s="64"/>
      <c r="E126" s="64"/>
      <c r="F126" s="64"/>
      <c r="G126" s="64">
        <v>18</v>
      </c>
      <c r="H126" s="65">
        <v>18</v>
      </c>
      <c r="I126" s="50">
        <f t="shared" si="10"/>
        <v>36</v>
      </c>
    </row>
    <row r="127" spans="1:10" ht="15.75">
      <c r="A127" s="8">
        <v>306</v>
      </c>
      <c r="B127" s="16" t="s">
        <v>5</v>
      </c>
      <c r="C127" s="36">
        <v>16</v>
      </c>
      <c r="D127" s="36"/>
      <c r="E127" s="36"/>
      <c r="F127" s="36"/>
      <c r="G127" s="36"/>
      <c r="H127" s="62"/>
      <c r="I127" s="51">
        <f t="shared" si="10"/>
        <v>16</v>
      </c>
    </row>
    <row r="128" spans="1:10" ht="15.75">
      <c r="A128" s="8">
        <v>306</v>
      </c>
      <c r="B128" s="9" t="s">
        <v>28</v>
      </c>
      <c r="C128" s="36">
        <v>36</v>
      </c>
      <c r="D128" s="36"/>
      <c r="E128" s="36"/>
      <c r="F128" s="36"/>
      <c r="G128" s="36"/>
      <c r="H128" s="62"/>
      <c r="I128" s="51">
        <f t="shared" si="10"/>
        <v>36</v>
      </c>
    </row>
    <row r="129" spans="1:10" ht="15.75">
      <c r="A129" s="8">
        <v>306</v>
      </c>
      <c r="B129" s="10" t="s">
        <v>94</v>
      </c>
      <c r="C129" s="36">
        <v>22</v>
      </c>
      <c r="D129" s="36"/>
      <c r="E129" s="36"/>
      <c r="F129" s="36"/>
      <c r="G129" s="36"/>
      <c r="H129" s="62"/>
      <c r="I129" s="51">
        <f t="shared" si="10"/>
        <v>22</v>
      </c>
    </row>
    <row r="130" spans="1:10" ht="15.75">
      <c r="A130" s="8">
        <v>306</v>
      </c>
      <c r="B130" s="22" t="s">
        <v>60</v>
      </c>
      <c r="C130" s="36">
        <v>28</v>
      </c>
      <c r="D130" s="36"/>
      <c r="E130" s="36"/>
      <c r="F130" s="36"/>
      <c r="G130" s="36">
        <v>14</v>
      </c>
      <c r="H130" s="62">
        <v>14</v>
      </c>
      <c r="I130" s="51">
        <f t="shared" si="10"/>
        <v>56</v>
      </c>
    </row>
    <row r="131" spans="1:10" ht="15.75">
      <c r="A131" s="8">
        <v>306</v>
      </c>
      <c r="B131" s="76" t="s">
        <v>46</v>
      </c>
      <c r="C131" s="36">
        <v>22</v>
      </c>
      <c r="D131" s="36"/>
      <c r="E131" s="36">
        <v>6</v>
      </c>
      <c r="F131" s="36"/>
      <c r="G131" s="36">
        <v>88</v>
      </c>
      <c r="H131" s="62">
        <v>88</v>
      </c>
      <c r="I131" s="51">
        <f t="shared" si="10"/>
        <v>204</v>
      </c>
    </row>
    <row r="132" spans="1:10" ht="15.75">
      <c r="A132" s="8">
        <v>306</v>
      </c>
      <c r="B132" s="76" t="s">
        <v>95</v>
      </c>
      <c r="C132" s="36"/>
      <c r="D132" s="36"/>
      <c r="E132" s="36"/>
      <c r="F132" s="36"/>
      <c r="G132" s="36">
        <v>16</v>
      </c>
      <c r="H132" s="62">
        <v>16</v>
      </c>
      <c r="I132" s="51">
        <f t="shared" si="10"/>
        <v>32</v>
      </c>
    </row>
    <row r="133" spans="1:10" ht="15.75">
      <c r="A133" s="8">
        <v>306</v>
      </c>
      <c r="B133" s="76" t="s">
        <v>96</v>
      </c>
      <c r="C133" s="36">
        <v>48</v>
      </c>
      <c r="D133" s="36"/>
      <c r="E133" s="36"/>
      <c r="F133" s="36"/>
      <c r="G133" s="36"/>
      <c r="H133" s="62"/>
      <c r="I133" s="51">
        <f t="shared" si="10"/>
        <v>48</v>
      </c>
    </row>
    <row r="134" spans="1:10" ht="15.75">
      <c r="A134" s="8">
        <v>306</v>
      </c>
      <c r="B134" s="9" t="s">
        <v>228</v>
      </c>
      <c r="C134" s="36">
        <v>22</v>
      </c>
      <c r="D134" s="36"/>
      <c r="E134" s="36">
        <v>6</v>
      </c>
      <c r="F134" s="36"/>
      <c r="G134" s="36">
        <v>52</v>
      </c>
      <c r="H134" s="62">
        <v>52</v>
      </c>
      <c r="I134" s="51">
        <f t="shared" si="10"/>
        <v>132</v>
      </c>
    </row>
    <row r="135" spans="1:10" ht="15.75">
      <c r="A135" s="8">
        <v>306</v>
      </c>
      <c r="B135" s="9" t="s">
        <v>229</v>
      </c>
      <c r="C135" s="36"/>
      <c r="D135" s="36"/>
      <c r="E135" s="36"/>
      <c r="F135" s="36"/>
      <c r="G135" s="36">
        <v>16</v>
      </c>
      <c r="H135" s="62">
        <v>16</v>
      </c>
      <c r="I135" s="51">
        <f t="shared" si="10"/>
        <v>32</v>
      </c>
    </row>
    <row r="136" spans="1:10" ht="15.75">
      <c r="A136" s="8">
        <v>306</v>
      </c>
      <c r="B136" s="9" t="s">
        <v>230</v>
      </c>
      <c r="C136" s="36">
        <v>32</v>
      </c>
      <c r="D136" s="36"/>
      <c r="E136" s="36"/>
      <c r="F136" s="36"/>
      <c r="G136" s="36"/>
      <c r="H136" s="62"/>
      <c r="I136" s="51">
        <f t="shared" si="10"/>
        <v>32</v>
      </c>
    </row>
    <row r="137" spans="1:10" ht="15.75">
      <c r="A137" s="8">
        <v>306</v>
      </c>
      <c r="B137" s="9" t="s">
        <v>50</v>
      </c>
      <c r="C137" s="36">
        <v>20</v>
      </c>
      <c r="D137" s="36"/>
      <c r="E137" s="36"/>
      <c r="F137" s="36"/>
      <c r="G137" s="36">
        <v>48</v>
      </c>
      <c r="H137" s="62">
        <v>48</v>
      </c>
      <c r="I137" s="51">
        <f t="shared" si="10"/>
        <v>116</v>
      </c>
    </row>
    <row r="138" spans="1:10" ht="15.75">
      <c r="A138" s="8">
        <v>306</v>
      </c>
      <c r="B138" s="10" t="s">
        <v>52</v>
      </c>
      <c r="C138" s="36">
        <v>18</v>
      </c>
      <c r="D138" s="36"/>
      <c r="E138" s="36"/>
      <c r="F138" s="36"/>
      <c r="G138" s="36">
        <v>46</v>
      </c>
      <c r="H138" s="62">
        <v>46</v>
      </c>
      <c r="I138" s="51">
        <f t="shared" si="10"/>
        <v>110</v>
      </c>
    </row>
    <row r="139" spans="1:10" ht="15.75">
      <c r="A139" s="8">
        <v>306</v>
      </c>
      <c r="B139" s="10" t="s">
        <v>54</v>
      </c>
      <c r="C139" s="36">
        <v>6</v>
      </c>
      <c r="D139" s="36"/>
      <c r="E139" s="36"/>
      <c r="F139" s="36"/>
      <c r="G139" s="36">
        <v>12</v>
      </c>
      <c r="H139" s="62">
        <v>12</v>
      </c>
      <c r="I139" s="51">
        <f t="shared" si="10"/>
        <v>30</v>
      </c>
    </row>
    <row r="140" spans="1:10" ht="15.75">
      <c r="A140" s="8">
        <v>306</v>
      </c>
      <c r="B140" s="10" t="s">
        <v>55</v>
      </c>
      <c r="C140" s="36">
        <v>16</v>
      </c>
      <c r="D140" s="36"/>
      <c r="E140" s="36"/>
      <c r="F140" s="36"/>
      <c r="G140" s="36">
        <v>24</v>
      </c>
      <c r="H140" s="62">
        <v>24</v>
      </c>
      <c r="I140" s="51">
        <f t="shared" si="10"/>
        <v>64</v>
      </c>
    </row>
    <row r="141" spans="1:10" ht="15.75">
      <c r="A141" s="8">
        <v>306</v>
      </c>
      <c r="B141" s="10" t="s">
        <v>56</v>
      </c>
      <c r="C141" s="36"/>
      <c r="D141" s="36"/>
      <c r="E141" s="36"/>
      <c r="F141" s="36"/>
      <c r="G141" s="36">
        <v>16</v>
      </c>
      <c r="H141" s="62">
        <v>16</v>
      </c>
      <c r="I141" s="51">
        <f t="shared" si="10"/>
        <v>32</v>
      </c>
    </row>
    <row r="142" spans="1:10" ht="15.75">
      <c r="A142" s="8">
        <v>306</v>
      </c>
      <c r="B142" s="10" t="s">
        <v>57</v>
      </c>
      <c r="C142" s="36">
        <v>16</v>
      </c>
      <c r="D142" s="36"/>
      <c r="E142" s="36"/>
      <c r="F142" s="36"/>
      <c r="G142" s="36"/>
      <c r="H142" s="62"/>
      <c r="I142" s="51">
        <f t="shared" si="10"/>
        <v>16</v>
      </c>
    </row>
    <row r="143" spans="1:10" ht="16.5" thickBot="1">
      <c r="A143" s="8">
        <v>306</v>
      </c>
      <c r="B143" s="67" t="s">
        <v>131</v>
      </c>
      <c r="C143" s="36"/>
      <c r="D143" s="36">
        <v>100</v>
      </c>
      <c r="E143" s="36"/>
      <c r="F143" s="36"/>
      <c r="G143" s="36"/>
      <c r="H143" s="62"/>
      <c r="I143" s="51">
        <f t="shared" si="10"/>
        <v>100</v>
      </c>
    </row>
    <row r="144" spans="1:10" ht="21" thickBot="1">
      <c r="A144" s="8">
        <v>306</v>
      </c>
      <c r="B144" s="58"/>
      <c r="C144" s="43">
        <f t="shared" ref="C144:H144" si="11">SUM(C126:C143)</f>
        <v>302</v>
      </c>
      <c r="D144" s="43">
        <f t="shared" si="11"/>
        <v>100</v>
      </c>
      <c r="E144" s="43">
        <f t="shared" si="11"/>
        <v>12</v>
      </c>
      <c r="F144" s="43">
        <f t="shared" si="11"/>
        <v>0</v>
      </c>
      <c r="G144" s="43">
        <f t="shared" si="11"/>
        <v>350</v>
      </c>
      <c r="H144" s="43">
        <f t="shared" si="11"/>
        <v>350</v>
      </c>
      <c r="I144" s="44">
        <f t="shared" ref="I144:I171" si="12">SUM(C144:H144)</f>
        <v>1114</v>
      </c>
      <c r="J144" s="44">
        <v>1114</v>
      </c>
    </row>
    <row r="145" spans="1:9" ht="15.75">
      <c r="A145" s="8">
        <v>405</v>
      </c>
      <c r="B145" s="17" t="s">
        <v>2</v>
      </c>
      <c r="C145" s="64">
        <v>46</v>
      </c>
      <c r="D145" s="64"/>
      <c r="E145" s="64"/>
      <c r="F145" s="64"/>
      <c r="G145" s="64"/>
      <c r="H145" s="65"/>
      <c r="I145" s="50">
        <f t="shared" si="12"/>
        <v>46</v>
      </c>
    </row>
    <row r="146" spans="1:9" ht="15.75">
      <c r="A146" s="8">
        <v>405</v>
      </c>
      <c r="B146" s="16" t="s">
        <v>5</v>
      </c>
      <c r="C146" s="36">
        <v>62</v>
      </c>
      <c r="D146" s="36"/>
      <c r="E146" s="36"/>
      <c r="F146" s="36"/>
      <c r="G146" s="36"/>
      <c r="H146" s="62"/>
      <c r="I146" s="51">
        <f t="shared" si="12"/>
        <v>62</v>
      </c>
    </row>
    <row r="147" spans="1:9" ht="15.75">
      <c r="A147" s="8">
        <v>405</v>
      </c>
      <c r="B147" s="9" t="s">
        <v>231</v>
      </c>
      <c r="C147" s="36">
        <v>48</v>
      </c>
      <c r="D147" s="36"/>
      <c r="E147" s="36"/>
      <c r="F147" s="36"/>
      <c r="G147" s="36"/>
      <c r="H147" s="62"/>
      <c r="I147" s="51">
        <f t="shared" si="12"/>
        <v>48</v>
      </c>
    </row>
    <row r="148" spans="1:9" ht="16.5" thickBot="1">
      <c r="A148" s="8">
        <v>405</v>
      </c>
      <c r="B148" s="9" t="s">
        <v>232</v>
      </c>
      <c r="C148" s="36">
        <v>54</v>
      </c>
      <c r="D148" s="36"/>
      <c r="E148" s="36"/>
      <c r="F148" s="36"/>
      <c r="G148" s="36"/>
      <c r="H148" s="62"/>
      <c r="I148" s="51">
        <f t="shared" si="12"/>
        <v>54</v>
      </c>
    </row>
    <row r="149" spans="1:9" ht="15.75">
      <c r="A149" s="8">
        <v>405</v>
      </c>
      <c r="B149" s="22" t="s">
        <v>37</v>
      </c>
      <c r="C149" s="36">
        <v>52</v>
      </c>
      <c r="D149" s="36"/>
      <c r="E149" s="36"/>
      <c r="F149" s="36"/>
      <c r="G149" s="36"/>
      <c r="H149" s="62"/>
      <c r="I149" s="51">
        <f t="shared" si="12"/>
        <v>52</v>
      </c>
    </row>
    <row r="150" spans="1:9" ht="15.75">
      <c r="A150" s="8">
        <v>405</v>
      </c>
      <c r="B150" s="22" t="s">
        <v>246</v>
      </c>
      <c r="C150" s="36"/>
      <c r="D150" s="36"/>
      <c r="E150" s="36"/>
      <c r="F150" s="36">
        <v>24</v>
      </c>
      <c r="G150" s="36"/>
      <c r="H150" s="62"/>
      <c r="I150" s="51"/>
    </row>
    <row r="151" spans="1:9" ht="15.75">
      <c r="A151" s="8">
        <v>405</v>
      </c>
      <c r="B151" s="76" t="s">
        <v>233</v>
      </c>
      <c r="C151" s="36">
        <v>18</v>
      </c>
      <c r="D151" s="36"/>
      <c r="E151" s="36"/>
      <c r="F151" s="36"/>
      <c r="G151" s="36">
        <v>24</v>
      </c>
      <c r="H151" s="62">
        <v>24</v>
      </c>
      <c r="I151" s="51">
        <f t="shared" si="12"/>
        <v>66</v>
      </c>
    </row>
    <row r="152" spans="1:9" ht="15.75">
      <c r="A152" s="8">
        <v>405</v>
      </c>
      <c r="B152" s="7" t="s">
        <v>234</v>
      </c>
      <c r="C152" s="36">
        <v>20</v>
      </c>
      <c r="D152" s="36"/>
      <c r="E152" s="36"/>
      <c r="F152" s="36"/>
      <c r="G152" s="36">
        <v>42</v>
      </c>
      <c r="H152" s="62">
        <v>42</v>
      </c>
      <c r="I152" s="51">
        <f t="shared" si="12"/>
        <v>104</v>
      </c>
    </row>
    <row r="153" spans="1:9" ht="15.75">
      <c r="A153" s="8">
        <v>405</v>
      </c>
      <c r="B153" s="9" t="s">
        <v>235</v>
      </c>
      <c r="C153" s="36">
        <v>4</v>
      </c>
      <c r="D153" s="36"/>
      <c r="E153" s="36"/>
      <c r="F153" s="36"/>
      <c r="G153" s="36">
        <v>12</v>
      </c>
      <c r="H153" s="62">
        <v>12</v>
      </c>
      <c r="I153" s="51">
        <f t="shared" si="12"/>
        <v>28</v>
      </c>
    </row>
    <row r="154" spans="1:9" ht="15.75">
      <c r="A154" s="8">
        <v>405</v>
      </c>
      <c r="B154" s="9" t="s">
        <v>236</v>
      </c>
      <c r="C154" s="36">
        <v>8</v>
      </c>
      <c r="D154" s="36"/>
      <c r="E154" s="36"/>
      <c r="F154" s="36"/>
      <c r="G154" s="36">
        <v>30</v>
      </c>
      <c r="H154" s="62">
        <v>30</v>
      </c>
      <c r="I154" s="51">
        <f t="shared" si="12"/>
        <v>68</v>
      </c>
    </row>
    <row r="155" spans="1:9" ht="15.75">
      <c r="A155" s="8">
        <v>405</v>
      </c>
      <c r="B155" s="9" t="s">
        <v>237</v>
      </c>
      <c r="C155" s="36">
        <v>2</v>
      </c>
      <c r="D155" s="36"/>
      <c r="E155" s="36"/>
      <c r="F155" s="36"/>
      <c r="G155" s="36">
        <v>6</v>
      </c>
      <c r="H155" s="62">
        <v>6</v>
      </c>
      <c r="I155" s="51">
        <f t="shared" si="12"/>
        <v>14</v>
      </c>
    </row>
    <row r="156" spans="1:9" ht="15.75">
      <c r="A156" s="8">
        <v>405</v>
      </c>
      <c r="B156" s="9" t="s">
        <v>238</v>
      </c>
      <c r="C156" s="36">
        <v>8</v>
      </c>
      <c r="D156" s="36"/>
      <c r="E156" s="36"/>
      <c r="F156" s="36"/>
      <c r="G156" s="36">
        <v>12</v>
      </c>
      <c r="H156" s="62">
        <v>12</v>
      </c>
      <c r="I156" s="51">
        <f t="shared" si="12"/>
        <v>32</v>
      </c>
    </row>
    <row r="157" spans="1:9" ht="15.75">
      <c r="A157" s="8">
        <v>405</v>
      </c>
      <c r="B157" s="9" t="s">
        <v>239</v>
      </c>
      <c r="C157" s="36">
        <v>12</v>
      </c>
      <c r="D157" s="36"/>
      <c r="E157" s="36"/>
      <c r="F157" s="36"/>
      <c r="G157" s="36">
        <v>18</v>
      </c>
      <c r="H157" s="62">
        <v>18</v>
      </c>
      <c r="I157" s="51">
        <f t="shared" si="12"/>
        <v>48</v>
      </c>
    </row>
    <row r="158" spans="1:9" ht="15.75">
      <c r="A158" s="8">
        <v>405</v>
      </c>
      <c r="B158" s="10" t="s">
        <v>240</v>
      </c>
      <c r="C158" s="36">
        <v>4</v>
      </c>
      <c r="D158" s="36"/>
      <c r="E158" s="36"/>
      <c r="F158" s="36"/>
      <c r="G158" s="36">
        <v>12</v>
      </c>
      <c r="H158" s="62">
        <v>12</v>
      </c>
      <c r="I158" s="51">
        <f t="shared" si="12"/>
        <v>28</v>
      </c>
    </row>
    <row r="159" spans="1:9" ht="30">
      <c r="A159" s="8">
        <v>405</v>
      </c>
      <c r="B159" s="10" t="s">
        <v>241</v>
      </c>
      <c r="C159" s="36">
        <v>180</v>
      </c>
      <c r="D159" s="36"/>
      <c r="E159" s="36"/>
      <c r="F159" s="36"/>
      <c r="G159" s="36"/>
      <c r="H159" s="62"/>
      <c r="I159" s="51">
        <f t="shared" si="12"/>
        <v>180</v>
      </c>
    </row>
    <row r="160" spans="1:9" ht="15.75">
      <c r="A160" s="8">
        <v>405</v>
      </c>
      <c r="B160" s="10" t="s">
        <v>247</v>
      </c>
      <c r="C160" s="36"/>
      <c r="D160" s="36"/>
      <c r="E160" s="36"/>
      <c r="F160" s="36">
        <v>24</v>
      </c>
      <c r="G160" s="36"/>
      <c r="H160" s="62"/>
      <c r="I160" s="51"/>
    </row>
    <row r="161" spans="1:10" ht="45">
      <c r="A161" s="8">
        <v>405</v>
      </c>
      <c r="B161" s="10" t="s">
        <v>123</v>
      </c>
      <c r="C161" s="36">
        <v>46</v>
      </c>
      <c r="D161" s="36"/>
      <c r="E161" s="36"/>
      <c r="F161" s="36"/>
      <c r="G161" s="36">
        <v>120</v>
      </c>
      <c r="H161" s="62">
        <v>120</v>
      </c>
      <c r="I161" s="51">
        <f t="shared" si="12"/>
        <v>286</v>
      </c>
    </row>
    <row r="162" spans="1:10" ht="15.75">
      <c r="A162" s="8">
        <v>405</v>
      </c>
      <c r="B162" s="10" t="s">
        <v>242</v>
      </c>
      <c r="C162" s="36">
        <v>72</v>
      </c>
      <c r="D162" s="36"/>
      <c r="E162" s="36"/>
      <c r="F162" s="36"/>
      <c r="G162" s="36"/>
      <c r="H162" s="62"/>
      <c r="I162" s="51">
        <f t="shared" si="12"/>
        <v>72</v>
      </c>
    </row>
    <row r="163" spans="1:10" ht="15.75">
      <c r="A163" s="8">
        <v>405</v>
      </c>
      <c r="B163" s="10" t="s">
        <v>248</v>
      </c>
      <c r="C163" s="36"/>
      <c r="D163" s="36"/>
      <c r="E163" s="36"/>
      <c r="F163" s="36">
        <v>24</v>
      </c>
      <c r="G163" s="36"/>
      <c r="H163" s="62"/>
      <c r="I163" s="51"/>
    </row>
    <row r="164" spans="1:10" ht="15.75">
      <c r="A164" s="8">
        <v>405</v>
      </c>
      <c r="B164" s="9" t="s">
        <v>94</v>
      </c>
      <c r="C164" s="36">
        <v>16</v>
      </c>
      <c r="D164" s="36"/>
      <c r="E164" s="36"/>
      <c r="F164" s="36"/>
      <c r="G164" s="36">
        <v>18</v>
      </c>
      <c r="H164" s="62">
        <v>18</v>
      </c>
      <c r="I164" s="51">
        <f t="shared" si="12"/>
        <v>52</v>
      </c>
    </row>
    <row r="165" spans="1:10" ht="15.75">
      <c r="A165" s="8">
        <v>405</v>
      </c>
      <c r="B165" s="19" t="s">
        <v>243</v>
      </c>
      <c r="C165" s="36">
        <v>6</v>
      </c>
      <c r="D165" s="36"/>
      <c r="E165" s="36"/>
      <c r="F165" s="36"/>
      <c r="G165" s="36">
        <v>12</v>
      </c>
      <c r="H165" s="62">
        <v>12</v>
      </c>
      <c r="I165" s="51">
        <f t="shared" si="12"/>
        <v>30</v>
      </c>
    </row>
    <row r="166" spans="1:10" ht="15.75">
      <c r="A166" s="8">
        <v>405</v>
      </c>
      <c r="B166" s="29" t="s">
        <v>244</v>
      </c>
      <c r="C166" s="36"/>
      <c r="D166" s="36"/>
      <c r="E166" s="36"/>
      <c r="F166" s="36"/>
      <c r="G166" s="36">
        <v>12</v>
      </c>
      <c r="H166" s="62">
        <v>12</v>
      </c>
      <c r="I166" s="51">
        <f t="shared" si="12"/>
        <v>24</v>
      </c>
    </row>
    <row r="167" spans="1:10" ht="15.75">
      <c r="A167" s="8">
        <v>405</v>
      </c>
      <c r="B167" s="7" t="s">
        <v>245</v>
      </c>
      <c r="C167" s="36"/>
      <c r="D167" s="36"/>
      <c r="E167" s="36"/>
      <c r="F167" s="36"/>
      <c r="G167" s="36">
        <v>12</v>
      </c>
      <c r="H167" s="62">
        <v>12</v>
      </c>
      <c r="I167" s="51">
        <f t="shared" si="12"/>
        <v>24</v>
      </c>
    </row>
    <row r="168" spans="1:10" ht="15.75">
      <c r="A168" s="8">
        <v>405</v>
      </c>
      <c r="B168" s="9" t="s">
        <v>200</v>
      </c>
      <c r="C168" s="36">
        <v>72</v>
      </c>
      <c r="D168" s="36"/>
      <c r="E168" s="36"/>
      <c r="F168" s="36"/>
      <c r="G168" s="36"/>
      <c r="H168" s="62"/>
      <c r="I168" s="51">
        <f t="shared" si="12"/>
        <v>72</v>
      </c>
    </row>
    <row r="169" spans="1:10" ht="15.75">
      <c r="A169" s="8">
        <v>405</v>
      </c>
      <c r="B169" s="25" t="s">
        <v>15</v>
      </c>
      <c r="C169" s="36"/>
      <c r="D169" s="36">
        <v>100</v>
      </c>
      <c r="E169" s="36"/>
      <c r="F169" s="36"/>
      <c r="G169" s="36"/>
      <c r="H169" s="62"/>
      <c r="I169" s="51">
        <f t="shared" si="12"/>
        <v>100</v>
      </c>
    </row>
    <row r="170" spans="1:10" ht="15.75">
      <c r="A170" s="8">
        <v>405</v>
      </c>
      <c r="B170" s="25" t="s">
        <v>106</v>
      </c>
      <c r="C170" s="36">
        <v>50</v>
      </c>
      <c r="D170" s="36"/>
      <c r="E170" s="36"/>
      <c r="F170" s="36"/>
      <c r="G170" s="36"/>
      <c r="H170" s="62"/>
      <c r="I170" s="51">
        <f t="shared" si="12"/>
        <v>50</v>
      </c>
    </row>
    <row r="171" spans="1:10" ht="15.75">
      <c r="A171" s="8">
        <v>405</v>
      </c>
      <c r="B171" s="25" t="s">
        <v>107</v>
      </c>
      <c r="C171" s="159">
        <v>900</v>
      </c>
      <c r="D171" s="36"/>
      <c r="E171" s="36"/>
      <c r="F171" s="36"/>
      <c r="G171" s="36"/>
      <c r="H171" s="62"/>
      <c r="I171" s="167">
        <f t="shared" si="12"/>
        <v>900</v>
      </c>
    </row>
    <row r="172" spans="1:10" ht="15.75">
      <c r="A172" s="8">
        <v>405</v>
      </c>
      <c r="B172" s="25" t="s">
        <v>108</v>
      </c>
      <c r="C172" s="160"/>
      <c r="D172" s="36"/>
      <c r="E172" s="36"/>
      <c r="F172" s="36"/>
      <c r="G172" s="36"/>
      <c r="H172" s="62"/>
      <c r="I172" s="167"/>
    </row>
    <row r="173" spans="1:10" ht="15.75">
      <c r="A173" s="8">
        <v>405</v>
      </c>
      <c r="B173" s="25" t="s">
        <v>109</v>
      </c>
      <c r="C173" s="161"/>
      <c r="D173" s="36"/>
      <c r="E173" s="36"/>
      <c r="F173" s="36"/>
      <c r="G173" s="36"/>
      <c r="H173" s="62"/>
      <c r="I173" s="167"/>
    </row>
    <row r="174" spans="1:10" ht="16.5" thickBot="1">
      <c r="A174" s="8">
        <v>405</v>
      </c>
      <c r="B174" s="80" t="s">
        <v>110</v>
      </c>
      <c r="C174" s="40">
        <v>144</v>
      </c>
      <c r="D174" s="40"/>
      <c r="E174" s="40"/>
      <c r="F174" s="40"/>
      <c r="G174" s="40"/>
      <c r="H174" s="63"/>
      <c r="I174" s="57">
        <f>SUM(C174:H174)</f>
        <v>144</v>
      </c>
    </row>
    <row r="175" spans="1:10" ht="21" thickBot="1">
      <c r="A175" s="8">
        <v>405</v>
      </c>
      <c r="B175" s="58" t="s">
        <v>58</v>
      </c>
      <c r="C175" s="43">
        <f t="shared" ref="C175:H175" si="13">SUM(C145:C174)</f>
        <v>1824</v>
      </c>
      <c r="D175" s="43">
        <f t="shared" si="13"/>
        <v>100</v>
      </c>
      <c r="E175" s="43">
        <f t="shared" si="13"/>
        <v>0</v>
      </c>
      <c r="F175" s="43">
        <f t="shared" si="13"/>
        <v>72</v>
      </c>
      <c r="G175" s="43">
        <f t="shared" si="13"/>
        <v>330</v>
      </c>
      <c r="H175" s="43">
        <f t="shared" si="13"/>
        <v>330</v>
      </c>
      <c r="I175" s="44">
        <f>SUM(C175:H175)</f>
        <v>2656</v>
      </c>
      <c r="J175" s="44">
        <v>2656</v>
      </c>
    </row>
    <row r="176" spans="1:10" ht="30.75" customHeight="1" thickBot="1">
      <c r="A176" s="84"/>
      <c r="B176" s="85"/>
      <c r="C176" s="89">
        <f t="shared" ref="C176:H176" si="14">C175+C144+C125+C90+C65+C42+C26</f>
        <v>5265</v>
      </c>
      <c r="D176" s="90">
        <f t="shared" si="14"/>
        <v>700</v>
      </c>
      <c r="E176" s="90">
        <f t="shared" si="14"/>
        <v>78</v>
      </c>
      <c r="F176" s="90">
        <f t="shared" si="14"/>
        <v>144</v>
      </c>
      <c r="G176" s="90">
        <f t="shared" si="14"/>
        <v>2955</v>
      </c>
      <c r="H176" s="90">
        <f t="shared" si="14"/>
        <v>2955</v>
      </c>
      <c r="I176" s="91">
        <f>SUM(C176:H176)</f>
        <v>12097</v>
      </c>
      <c r="J176">
        <f>SUM(J26:J175)</f>
        <v>12081</v>
      </c>
    </row>
  </sheetData>
  <mergeCells count="4">
    <mergeCell ref="G9:I9"/>
    <mergeCell ref="I171:I173"/>
    <mergeCell ref="I122:I124"/>
    <mergeCell ref="C171:C173"/>
  </mergeCells>
  <phoneticPr fontId="6" type="noConversion"/>
  <pageMargins left="0.7" right="0.7" top="0.75" bottom="0.75" header="0.3" footer="0.3"/>
  <pageSetup paperSize="8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8:DS105"/>
  <sheetViews>
    <sheetView tabSelected="1" topLeftCell="A21" zoomScale="60" zoomScaleNormal="60" workbookViewId="0">
      <selection activeCell="E27" sqref="E27:S27"/>
    </sheetView>
  </sheetViews>
  <sheetFormatPr defaultRowHeight="15"/>
  <cols>
    <col min="2" max="2" width="35.85546875" customWidth="1"/>
    <col min="25" max="25" width="13.7109375" customWidth="1"/>
    <col min="26" max="26" width="16" customWidth="1"/>
    <col min="27" max="27" width="11.28515625" customWidth="1"/>
    <col min="28" max="28" width="18.5703125" customWidth="1"/>
    <col min="29" max="29" width="18" customWidth="1"/>
    <col min="30" max="30" width="12.42578125" customWidth="1"/>
    <col min="31" max="31" width="12" customWidth="1"/>
    <col min="33" max="33" width="13.140625" customWidth="1"/>
    <col min="40" max="40" width="11.42578125" customWidth="1"/>
    <col min="41" max="41" width="11.5703125" customWidth="1"/>
    <col min="62" max="62" width="11.5703125" customWidth="1"/>
    <col min="63" max="63" width="14.5703125" customWidth="1"/>
    <col min="64" max="64" width="15.5703125" customWidth="1"/>
    <col min="65" max="65" width="15.85546875" customWidth="1"/>
    <col min="77" max="77" width="11" customWidth="1"/>
    <col min="78" max="78" width="13" customWidth="1"/>
    <col min="79" max="79" width="12.42578125" customWidth="1"/>
    <col min="80" max="80" width="10.85546875" customWidth="1"/>
    <col min="81" max="81" width="11.28515625" customWidth="1"/>
    <col min="82" max="82" width="12.7109375" customWidth="1"/>
    <col min="84" max="84" width="17.42578125" customWidth="1"/>
    <col min="85" max="85" width="15.140625" customWidth="1"/>
    <col min="87" max="87" width="13.7109375" customWidth="1"/>
    <col min="88" max="88" width="14.42578125" customWidth="1"/>
    <col min="89" max="89" width="15.28515625" customWidth="1"/>
    <col min="90" max="90" width="12.28515625" customWidth="1"/>
    <col min="91" max="91" width="12.42578125" customWidth="1"/>
    <col min="92" max="92" width="16" customWidth="1"/>
    <col min="93" max="93" width="14.5703125" customWidth="1"/>
    <col min="94" max="94" width="12.7109375" customWidth="1"/>
    <col min="95" max="95" width="15.28515625" customWidth="1"/>
    <col min="96" max="96" width="12.7109375" customWidth="1"/>
    <col min="97" max="97" width="13.140625" customWidth="1"/>
  </cols>
  <sheetData>
    <row r="18" spans="1:119">
      <c r="A18" s="308" t="s">
        <v>196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</row>
    <row r="19" spans="1:119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</row>
    <row r="20" spans="1:119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</row>
    <row r="24" spans="1:119" ht="15.75" thickBot="1"/>
    <row r="25" spans="1:119" ht="31.5" thickTop="1" thickBot="1">
      <c r="A25" s="309" t="s">
        <v>193</v>
      </c>
      <c r="B25" s="310"/>
      <c r="C25" s="311" t="s">
        <v>195</v>
      </c>
      <c r="D25" s="213"/>
      <c r="E25" s="314" t="s">
        <v>249</v>
      </c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231" t="s">
        <v>252</v>
      </c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99"/>
      <c r="AI25" s="231" t="s">
        <v>253</v>
      </c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99"/>
      <c r="BE25" s="231" t="s">
        <v>254</v>
      </c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99"/>
      <c r="BZ25" s="231" t="s">
        <v>255</v>
      </c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99"/>
      <c r="CT25" s="231" t="s">
        <v>256</v>
      </c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99"/>
    </row>
    <row r="26" spans="1:119" ht="31.5" thickTop="1" thickBot="1">
      <c r="A26" s="183" t="s">
        <v>194</v>
      </c>
      <c r="B26" s="313"/>
      <c r="C26" s="312"/>
      <c r="D26" s="215"/>
      <c r="E26" s="106">
        <v>17</v>
      </c>
      <c r="F26" s="105">
        <v>18</v>
      </c>
      <c r="G26" s="105">
        <v>19</v>
      </c>
      <c r="H26" s="105">
        <v>20</v>
      </c>
      <c r="I26" s="105">
        <v>21</v>
      </c>
      <c r="J26" s="105">
        <v>24</v>
      </c>
      <c r="K26" s="105">
        <v>25</v>
      </c>
      <c r="L26" s="105">
        <v>26</v>
      </c>
      <c r="M26" s="105">
        <v>27</v>
      </c>
      <c r="N26" s="105">
        <v>28</v>
      </c>
      <c r="O26" s="105">
        <v>31</v>
      </c>
      <c r="P26" s="120">
        <v>1</v>
      </c>
      <c r="Q26" s="120">
        <v>2</v>
      </c>
      <c r="R26" s="120">
        <v>3</v>
      </c>
      <c r="S26" s="120">
        <v>4</v>
      </c>
      <c r="T26" s="120">
        <v>7</v>
      </c>
      <c r="U26" s="120">
        <v>8</v>
      </c>
      <c r="V26" s="120">
        <v>9</v>
      </c>
      <c r="W26" s="120">
        <v>10</v>
      </c>
      <c r="X26" s="121">
        <v>11</v>
      </c>
      <c r="Y26" s="121">
        <v>14</v>
      </c>
      <c r="Z26" s="122">
        <v>15</v>
      </c>
      <c r="AA26" s="123">
        <v>16</v>
      </c>
      <c r="AB26" s="121">
        <v>17</v>
      </c>
      <c r="AC26" s="121">
        <v>18</v>
      </c>
      <c r="AD26" s="121">
        <v>21</v>
      </c>
      <c r="AE26" s="121">
        <v>22</v>
      </c>
      <c r="AF26" s="121">
        <v>24</v>
      </c>
      <c r="AG26" s="121">
        <v>25</v>
      </c>
      <c r="AH26" s="121">
        <v>28</v>
      </c>
      <c r="AI26" s="121">
        <v>1</v>
      </c>
      <c r="AJ26" s="121">
        <v>2</v>
      </c>
      <c r="AK26" s="121">
        <v>3</v>
      </c>
      <c r="AL26" s="121">
        <v>4</v>
      </c>
      <c r="AM26" s="121">
        <v>7</v>
      </c>
      <c r="AN26" s="121">
        <v>9</v>
      </c>
      <c r="AO26" s="121">
        <v>10</v>
      </c>
      <c r="AP26" s="121">
        <v>11</v>
      </c>
      <c r="AQ26" s="121">
        <v>14</v>
      </c>
      <c r="AR26" s="121">
        <v>15</v>
      </c>
      <c r="AS26" s="121">
        <v>16</v>
      </c>
      <c r="AT26" s="121">
        <v>17</v>
      </c>
      <c r="AU26" s="122">
        <v>18</v>
      </c>
      <c r="AV26" s="123">
        <v>21</v>
      </c>
      <c r="AW26" s="121">
        <v>22</v>
      </c>
      <c r="AX26" s="121">
        <v>23</v>
      </c>
      <c r="AY26" s="120">
        <v>24</v>
      </c>
      <c r="AZ26" s="120">
        <v>25</v>
      </c>
      <c r="BA26" s="120">
        <v>28</v>
      </c>
      <c r="BB26" s="120">
        <v>29</v>
      </c>
      <c r="BC26" s="120">
        <v>30</v>
      </c>
      <c r="BD26" s="120">
        <v>31</v>
      </c>
      <c r="BE26" s="120">
        <v>1</v>
      </c>
      <c r="BF26" s="120">
        <v>4</v>
      </c>
      <c r="BG26" s="120">
        <v>5</v>
      </c>
      <c r="BH26" s="120">
        <v>6</v>
      </c>
      <c r="BI26" s="120">
        <v>7</v>
      </c>
      <c r="BJ26" s="120">
        <v>8</v>
      </c>
      <c r="BK26" s="120">
        <v>11</v>
      </c>
      <c r="BL26" s="120">
        <v>12</v>
      </c>
      <c r="BM26" s="120">
        <v>13</v>
      </c>
      <c r="BN26" s="120">
        <v>14</v>
      </c>
      <c r="BO26" s="124">
        <v>15</v>
      </c>
      <c r="BP26" s="125">
        <v>18</v>
      </c>
      <c r="BQ26" s="120">
        <v>19</v>
      </c>
      <c r="BR26" s="120">
        <v>20</v>
      </c>
      <c r="BS26" s="120">
        <v>21</v>
      </c>
      <c r="BT26" s="120">
        <v>22</v>
      </c>
      <c r="BU26" s="120">
        <v>25</v>
      </c>
      <c r="BV26" s="120">
        <v>26</v>
      </c>
      <c r="BW26" s="120">
        <v>27</v>
      </c>
      <c r="BX26" s="120">
        <v>28</v>
      </c>
      <c r="BY26" s="120">
        <v>29</v>
      </c>
      <c r="BZ26" s="120">
        <v>3</v>
      </c>
      <c r="CA26" s="120">
        <v>4</v>
      </c>
      <c r="CB26" s="120">
        <v>5</v>
      </c>
      <c r="CC26" s="120">
        <v>6</v>
      </c>
      <c r="CD26" s="120">
        <v>10</v>
      </c>
      <c r="CE26" s="120">
        <v>11</v>
      </c>
      <c r="CF26" s="120">
        <v>12</v>
      </c>
      <c r="CG26" s="120">
        <v>13</v>
      </c>
      <c r="CH26" s="120">
        <v>16</v>
      </c>
      <c r="CI26" s="120">
        <v>17</v>
      </c>
      <c r="CJ26" s="120">
        <v>18</v>
      </c>
      <c r="CK26" s="126">
        <v>19</v>
      </c>
      <c r="CL26" s="120">
        <v>20</v>
      </c>
      <c r="CM26" s="120">
        <v>23</v>
      </c>
      <c r="CN26" s="120">
        <v>24</v>
      </c>
      <c r="CO26" s="120">
        <v>25</v>
      </c>
      <c r="CP26" s="120">
        <v>26</v>
      </c>
      <c r="CQ26" s="120">
        <v>27</v>
      </c>
      <c r="CR26" s="120">
        <v>30</v>
      </c>
      <c r="CS26" s="120">
        <v>31</v>
      </c>
      <c r="CT26" s="120">
        <v>1</v>
      </c>
      <c r="CU26" s="120">
        <v>2</v>
      </c>
      <c r="CV26" s="120">
        <v>3</v>
      </c>
      <c r="CW26" s="120">
        <v>6</v>
      </c>
      <c r="CX26" s="120">
        <v>7</v>
      </c>
      <c r="CY26" s="120">
        <v>8</v>
      </c>
      <c r="CZ26" s="120">
        <v>9</v>
      </c>
      <c r="DA26" s="120">
        <v>10</v>
      </c>
      <c r="DB26" s="120">
        <v>13</v>
      </c>
      <c r="DC26" s="120">
        <v>14</v>
      </c>
      <c r="DD26" s="120">
        <v>15</v>
      </c>
      <c r="DE26" s="126">
        <v>16</v>
      </c>
      <c r="DF26" s="120">
        <v>17</v>
      </c>
      <c r="DG26" s="120">
        <v>20</v>
      </c>
      <c r="DH26" s="120">
        <v>21</v>
      </c>
      <c r="DI26" s="120">
        <v>22</v>
      </c>
      <c r="DJ26" s="120">
        <v>23</v>
      </c>
      <c r="DK26" s="120">
        <v>24</v>
      </c>
      <c r="DL26" s="120">
        <v>27</v>
      </c>
      <c r="DM26" s="120">
        <v>28</v>
      </c>
      <c r="DN26" s="120">
        <v>29</v>
      </c>
      <c r="DO26" s="120">
        <v>30</v>
      </c>
    </row>
    <row r="27" spans="1:119" ht="75" customHeight="1" thickTop="1" thickBot="1">
      <c r="A27" s="212">
        <v>103</v>
      </c>
      <c r="B27" s="213"/>
      <c r="C27" s="216">
        <v>1</v>
      </c>
      <c r="D27" s="181"/>
      <c r="E27" s="279" t="s">
        <v>250</v>
      </c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1"/>
      <c r="T27" s="279" t="s">
        <v>251</v>
      </c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1"/>
      <c r="AF27" s="358" t="s">
        <v>257</v>
      </c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60"/>
      <c r="AX27" s="114" t="s">
        <v>199</v>
      </c>
      <c r="AY27" s="114" t="s">
        <v>199</v>
      </c>
      <c r="AZ27" s="114" t="s">
        <v>199</v>
      </c>
      <c r="BA27" s="114" t="s">
        <v>199</v>
      </c>
      <c r="BB27" s="114" t="s">
        <v>199</v>
      </c>
      <c r="BC27" s="114" t="s">
        <v>199</v>
      </c>
      <c r="BD27" s="114" t="s">
        <v>199</v>
      </c>
      <c r="BE27" s="114" t="s">
        <v>199</v>
      </c>
      <c r="BF27" s="114" t="s">
        <v>199</v>
      </c>
      <c r="BG27" s="114" t="s">
        <v>199</v>
      </c>
      <c r="BH27" s="114" t="s">
        <v>199</v>
      </c>
      <c r="BI27" s="114" t="s">
        <v>199</v>
      </c>
      <c r="BJ27" s="114" t="s">
        <v>199</v>
      </c>
      <c r="BK27" s="114" t="s">
        <v>199</v>
      </c>
      <c r="BL27" s="114" t="s">
        <v>199</v>
      </c>
      <c r="BM27" s="114" t="s">
        <v>199</v>
      </c>
      <c r="BN27" s="114" t="s">
        <v>199</v>
      </c>
      <c r="BO27" s="114" t="s">
        <v>199</v>
      </c>
      <c r="BP27" s="114" t="s">
        <v>199</v>
      </c>
      <c r="BQ27" s="114" t="s">
        <v>199</v>
      </c>
      <c r="BR27" s="114" t="s">
        <v>199</v>
      </c>
      <c r="BS27" s="114" t="s">
        <v>199</v>
      </c>
      <c r="BT27" s="114" t="s">
        <v>199</v>
      </c>
      <c r="BU27" s="114" t="s">
        <v>199</v>
      </c>
      <c r="BV27" s="114" t="s">
        <v>199</v>
      </c>
      <c r="BW27" s="114" t="s">
        <v>199</v>
      </c>
      <c r="BX27" s="114" t="s">
        <v>199</v>
      </c>
      <c r="BY27" s="114" t="s">
        <v>199</v>
      </c>
      <c r="BZ27" s="114" t="s">
        <v>199</v>
      </c>
      <c r="CA27" s="114" t="s">
        <v>199</v>
      </c>
      <c r="CB27" s="114" t="s">
        <v>199</v>
      </c>
      <c r="CC27" s="114" t="s">
        <v>199</v>
      </c>
      <c r="CD27" s="114" t="s">
        <v>199</v>
      </c>
      <c r="CE27" s="114" t="s">
        <v>199</v>
      </c>
      <c r="CF27" s="114" t="s">
        <v>199</v>
      </c>
      <c r="CG27" s="114" t="s">
        <v>199</v>
      </c>
      <c r="CH27" s="114" t="s">
        <v>199</v>
      </c>
      <c r="CI27" s="114" t="s">
        <v>199</v>
      </c>
      <c r="CJ27" s="114" t="s">
        <v>199</v>
      </c>
      <c r="CK27" s="114" t="s">
        <v>199</v>
      </c>
      <c r="CL27" s="114" t="s">
        <v>199</v>
      </c>
      <c r="CM27" s="114" t="s">
        <v>199</v>
      </c>
      <c r="CN27" s="114" t="s">
        <v>199</v>
      </c>
      <c r="CO27" s="114" t="s">
        <v>199</v>
      </c>
      <c r="CP27" s="114" t="s">
        <v>199</v>
      </c>
      <c r="CQ27" s="114" t="s">
        <v>199</v>
      </c>
      <c r="CR27" s="114" t="s">
        <v>199</v>
      </c>
      <c r="CS27" s="114" t="s">
        <v>199</v>
      </c>
      <c r="CT27" s="114" t="s">
        <v>199</v>
      </c>
      <c r="CU27" s="114" t="s">
        <v>199</v>
      </c>
      <c r="CV27" s="114" t="s">
        <v>199</v>
      </c>
      <c r="CW27" s="114" t="s">
        <v>199</v>
      </c>
      <c r="CX27" s="114" t="s">
        <v>199</v>
      </c>
      <c r="CY27" s="114" t="s">
        <v>199</v>
      </c>
      <c r="CZ27" s="114" t="s">
        <v>199</v>
      </c>
      <c r="DA27" s="114" t="s">
        <v>199</v>
      </c>
      <c r="DB27" s="114" t="s">
        <v>199</v>
      </c>
      <c r="DC27" s="114" t="s">
        <v>199</v>
      </c>
      <c r="DD27" s="114" t="s">
        <v>199</v>
      </c>
      <c r="DE27" s="114" t="s">
        <v>199</v>
      </c>
      <c r="DF27" s="114" t="s">
        <v>199</v>
      </c>
      <c r="DG27" s="114" t="s">
        <v>199</v>
      </c>
      <c r="DH27" s="114" t="s">
        <v>199</v>
      </c>
      <c r="DI27" s="114" t="s">
        <v>199</v>
      </c>
      <c r="DJ27" s="114" t="s">
        <v>199</v>
      </c>
      <c r="DK27" s="114" t="s">
        <v>199</v>
      </c>
      <c r="DL27" s="114" t="s">
        <v>199</v>
      </c>
      <c r="DM27" s="114" t="s">
        <v>199</v>
      </c>
      <c r="DN27" s="114" t="s">
        <v>199</v>
      </c>
      <c r="DO27" s="114" t="s">
        <v>199</v>
      </c>
    </row>
    <row r="28" spans="1:119" ht="81.75" customHeight="1" thickBot="1">
      <c r="A28" s="306"/>
      <c r="B28" s="282"/>
      <c r="C28" s="285">
        <v>2</v>
      </c>
      <c r="D28" s="286"/>
      <c r="E28" s="279" t="s">
        <v>250</v>
      </c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1"/>
      <c r="T28" s="279" t="s">
        <v>319</v>
      </c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1"/>
      <c r="AF28" s="361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3"/>
      <c r="AX28" s="115" t="s">
        <v>199</v>
      </c>
      <c r="AY28" s="115" t="s">
        <v>199</v>
      </c>
      <c r="AZ28" s="115" t="s">
        <v>199</v>
      </c>
      <c r="BA28" s="115" t="s">
        <v>199</v>
      </c>
      <c r="BB28" s="115" t="s">
        <v>199</v>
      </c>
      <c r="BC28" s="115" t="s">
        <v>199</v>
      </c>
      <c r="BD28" s="115" t="s">
        <v>199</v>
      </c>
      <c r="BE28" s="115" t="s">
        <v>199</v>
      </c>
      <c r="BF28" s="115" t="s">
        <v>199</v>
      </c>
      <c r="BG28" s="115" t="s">
        <v>199</v>
      </c>
      <c r="BH28" s="115" t="s">
        <v>199</v>
      </c>
      <c r="BI28" s="115" t="s">
        <v>199</v>
      </c>
      <c r="BJ28" s="115" t="s">
        <v>199</v>
      </c>
      <c r="BK28" s="115" t="s">
        <v>199</v>
      </c>
      <c r="BL28" s="115" t="s">
        <v>199</v>
      </c>
      <c r="BM28" s="115" t="s">
        <v>199</v>
      </c>
      <c r="BN28" s="115" t="s">
        <v>199</v>
      </c>
      <c r="BO28" s="115" t="s">
        <v>199</v>
      </c>
      <c r="BP28" s="115" t="s">
        <v>199</v>
      </c>
      <c r="BQ28" s="115" t="s">
        <v>199</v>
      </c>
      <c r="BR28" s="115" t="s">
        <v>199</v>
      </c>
      <c r="BS28" s="115" t="s">
        <v>199</v>
      </c>
      <c r="BT28" s="115" t="s">
        <v>199</v>
      </c>
      <c r="BU28" s="115" t="s">
        <v>199</v>
      </c>
      <c r="BV28" s="115" t="s">
        <v>199</v>
      </c>
      <c r="BW28" s="115" t="s">
        <v>199</v>
      </c>
      <c r="BX28" s="115" t="s">
        <v>199</v>
      </c>
      <c r="BY28" s="115" t="s">
        <v>199</v>
      </c>
      <c r="BZ28" s="115" t="s">
        <v>199</v>
      </c>
      <c r="CA28" s="115" t="s">
        <v>199</v>
      </c>
      <c r="CB28" s="115" t="s">
        <v>199</v>
      </c>
      <c r="CC28" s="115" t="s">
        <v>199</v>
      </c>
      <c r="CD28" s="115" t="s">
        <v>199</v>
      </c>
      <c r="CE28" s="115" t="s">
        <v>199</v>
      </c>
      <c r="CF28" s="115" t="s">
        <v>199</v>
      </c>
      <c r="CG28" s="115" t="s">
        <v>199</v>
      </c>
      <c r="CH28" s="127" t="s">
        <v>199</v>
      </c>
      <c r="CI28" s="127" t="s">
        <v>199</v>
      </c>
      <c r="CJ28" s="127" t="s">
        <v>199</v>
      </c>
      <c r="CK28" s="127" t="s">
        <v>199</v>
      </c>
      <c r="CL28" s="127" t="s">
        <v>199</v>
      </c>
      <c r="CM28" s="127" t="s">
        <v>199</v>
      </c>
      <c r="CN28" s="127" t="s">
        <v>199</v>
      </c>
      <c r="CO28" s="127" t="s">
        <v>199</v>
      </c>
      <c r="CP28" s="127" t="s">
        <v>199</v>
      </c>
      <c r="CQ28" s="127" t="s">
        <v>199</v>
      </c>
      <c r="CR28" s="127" t="s">
        <v>199</v>
      </c>
      <c r="CS28" s="127" t="s">
        <v>199</v>
      </c>
      <c r="CT28" s="127" t="s">
        <v>199</v>
      </c>
      <c r="CU28" s="127" t="s">
        <v>199</v>
      </c>
      <c r="CV28" s="127" t="s">
        <v>199</v>
      </c>
      <c r="CW28" s="127" t="s">
        <v>199</v>
      </c>
      <c r="CX28" s="127" t="s">
        <v>199</v>
      </c>
      <c r="CY28" s="127" t="s">
        <v>199</v>
      </c>
      <c r="CZ28" s="127" t="s">
        <v>199</v>
      </c>
      <c r="DA28" s="127" t="s">
        <v>199</v>
      </c>
      <c r="DB28" s="127" t="s">
        <v>199</v>
      </c>
      <c r="DC28" s="127" t="s">
        <v>199</v>
      </c>
      <c r="DD28" s="127" t="s">
        <v>199</v>
      </c>
      <c r="DE28" s="127" t="s">
        <v>199</v>
      </c>
      <c r="DF28" s="127" t="s">
        <v>199</v>
      </c>
      <c r="DG28" s="127" t="s">
        <v>199</v>
      </c>
      <c r="DH28" s="127" t="s">
        <v>199</v>
      </c>
      <c r="DI28" s="127" t="s">
        <v>199</v>
      </c>
      <c r="DJ28" s="127" t="s">
        <v>199</v>
      </c>
      <c r="DK28" s="127" t="s">
        <v>199</v>
      </c>
      <c r="DL28" s="127" t="s">
        <v>199</v>
      </c>
      <c r="DM28" s="127" t="s">
        <v>199</v>
      </c>
      <c r="DN28" s="127" t="s">
        <v>199</v>
      </c>
      <c r="DO28" s="127" t="s">
        <v>199</v>
      </c>
    </row>
    <row r="29" spans="1:119" ht="15.75" thickBot="1">
      <c r="A29" s="102"/>
      <c r="B29" s="103"/>
      <c r="C29" s="103"/>
      <c r="D29" s="10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367"/>
      <c r="CI29" s="368"/>
      <c r="CJ29" s="368"/>
      <c r="CK29" s="368"/>
      <c r="CL29" s="368"/>
      <c r="CM29" s="368"/>
      <c r="CN29" s="368"/>
      <c r="CO29" s="368"/>
      <c r="CP29" s="368"/>
      <c r="CQ29" s="368"/>
      <c r="CR29" s="368"/>
      <c r="CS29" s="368"/>
      <c r="CT29" s="368"/>
      <c r="CU29" s="368"/>
      <c r="CV29" s="368"/>
      <c r="CW29" s="368"/>
      <c r="CX29" s="368"/>
      <c r="CY29" s="368"/>
      <c r="CZ29" s="368"/>
      <c r="DA29" s="368"/>
      <c r="DB29" s="368"/>
      <c r="DC29" s="368"/>
      <c r="DD29" s="368"/>
      <c r="DE29" s="368"/>
      <c r="DF29" s="368"/>
      <c r="DG29" s="368"/>
      <c r="DH29" s="368"/>
      <c r="DI29" s="368"/>
      <c r="DJ29" s="368"/>
      <c r="DK29" s="368"/>
      <c r="DL29" s="368"/>
      <c r="DM29" s="368"/>
      <c r="DN29" s="368"/>
      <c r="DO29" s="369"/>
    </row>
    <row r="30" spans="1:119" ht="81.75" customHeight="1" thickTop="1" thickBot="1">
      <c r="A30" s="212">
        <v>104</v>
      </c>
      <c r="B30" s="213"/>
      <c r="C30" s="216">
        <v>1</v>
      </c>
      <c r="D30" s="217"/>
      <c r="E30" s="114" t="s">
        <v>199</v>
      </c>
      <c r="F30" s="114" t="s">
        <v>199</v>
      </c>
      <c r="G30" s="114" t="s">
        <v>199</v>
      </c>
      <c r="H30" s="114" t="s">
        <v>199</v>
      </c>
      <c r="I30" s="114" t="s">
        <v>199</v>
      </c>
      <c r="J30" s="114" t="s">
        <v>199</v>
      </c>
      <c r="K30" s="114" t="s">
        <v>199</v>
      </c>
      <c r="L30" s="114" t="s">
        <v>199</v>
      </c>
      <c r="M30" s="114" t="s">
        <v>199</v>
      </c>
      <c r="N30" s="114" t="s">
        <v>199</v>
      </c>
      <c r="O30" s="114" t="s">
        <v>199</v>
      </c>
      <c r="P30" s="114" t="s">
        <v>199</v>
      </c>
      <c r="Q30" s="114" t="s">
        <v>199</v>
      </c>
      <c r="R30" s="114" t="s">
        <v>199</v>
      </c>
      <c r="S30" s="114" t="s">
        <v>199</v>
      </c>
      <c r="T30" s="114" t="s">
        <v>199</v>
      </c>
      <c r="U30" s="114" t="s">
        <v>199</v>
      </c>
      <c r="V30" s="114" t="s">
        <v>199</v>
      </c>
      <c r="W30" s="114" t="s">
        <v>199</v>
      </c>
      <c r="X30" s="114" t="s">
        <v>199</v>
      </c>
      <c r="Y30" s="114" t="s">
        <v>199</v>
      </c>
      <c r="Z30" s="114" t="s">
        <v>199</v>
      </c>
      <c r="AA30" s="114" t="s">
        <v>199</v>
      </c>
      <c r="AB30" s="114" t="s">
        <v>199</v>
      </c>
      <c r="AC30" s="114" t="s">
        <v>199</v>
      </c>
      <c r="AD30" s="114" t="s">
        <v>199</v>
      </c>
      <c r="AE30" s="114" t="s">
        <v>199</v>
      </c>
      <c r="AF30" s="355" t="s">
        <v>250</v>
      </c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7"/>
      <c r="AU30" s="279" t="s">
        <v>251</v>
      </c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1"/>
      <c r="BG30" s="358" t="s">
        <v>257</v>
      </c>
      <c r="BH30" s="359"/>
      <c r="BI30" s="359"/>
      <c r="BJ30" s="359"/>
      <c r="BK30" s="359"/>
      <c r="BL30" s="359"/>
      <c r="BM30" s="359"/>
      <c r="BN30" s="359"/>
      <c r="BO30" s="359"/>
      <c r="BP30" s="359"/>
      <c r="BQ30" s="359"/>
      <c r="BR30" s="359"/>
      <c r="BS30" s="359"/>
      <c r="BT30" s="359"/>
      <c r="BU30" s="359"/>
      <c r="BV30" s="359"/>
      <c r="BW30" s="359"/>
      <c r="BX30" s="360"/>
      <c r="BY30" s="114" t="s">
        <v>199</v>
      </c>
      <c r="BZ30" s="114" t="s">
        <v>199</v>
      </c>
      <c r="CA30" s="114" t="s">
        <v>199</v>
      </c>
      <c r="CB30" s="114" t="s">
        <v>199</v>
      </c>
      <c r="CC30" s="114" t="s">
        <v>199</v>
      </c>
      <c r="CD30" s="114" t="s">
        <v>199</v>
      </c>
      <c r="CE30" s="114" t="s">
        <v>199</v>
      </c>
      <c r="CF30" s="114" t="s">
        <v>199</v>
      </c>
      <c r="CG30" s="114" t="s">
        <v>199</v>
      </c>
      <c r="CH30" s="128" t="s">
        <v>199</v>
      </c>
      <c r="CI30" s="128" t="s">
        <v>199</v>
      </c>
      <c r="CJ30" s="128" t="s">
        <v>199</v>
      </c>
      <c r="CK30" s="114" t="s">
        <v>199</v>
      </c>
      <c r="CL30" s="114" t="s">
        <v>199</v>
      </c>
      <c r="CM30" s="114" t="s">
        <v>199</v>
      </c>
      <c r="CN30" s="114" t="s">
        <v>199</v>
      </c>
      <c r="CO30" s="114" t="s">
        <v>199</v>
      </c>
      <c r="CP30" s="114" t="s">
        <v>199</v>
      </c>
      <c r="CQ30" s="114" t="s">
        <v>199</v>
      </c>
      <c r="CR30" s="114" t="s">
        <v>199</v>
      </c>
      <c r="CS30" s="114" t="s">
        <v>199</v>
      </c>
      <c r="CT30" s="114" t="s">
        <v>199</v>
      </c>
      <c r="CU30" s="114" t="s">
        <v>199</v>
      </c>
      <c r="CV30" s="114" t="s">
        <v>199</v>
      </c>
      <c r="CW30" s="114" t="s">
        <v>199</v>
      </c>
      <c r="CX30" s="114" t="s">
        <v>199</v>
      </c>
      <c r="CY30" s="114" t="s">
        <v>199</v>
      </c>
      <c r="CZ30" s="114" t="s">
        <v>199</v>
      </c>
      <c r="DA30" s="114" t="s">
        <v>199</v>
      </c>
      <c r="DB30" s="114" t="s">
        <v>199</v>
      </c>
      <c r="DC30" s="114" t="s">
        <v>199</v>
      </c>
      <c r="DD30" s="114" t="s">
        <v>199</v>
      </c>
      <c r="DE30" s="114" t="s">
        <v>199</v>
      </c>
      <c r="DF30" s="114" t="s">
        <v>199</v>
      </c>
      <c r="DG30" s="114" t="s">
        <v>199</v>
      </c>
      <c r="DH30" s="114" t="s">
        <v>199</v>
      </c>
      <c r="DI30" s="114" t="s">
        <v>199</v>
      </c>
      <c r="DJ30" s="114" t="s">
        <v>199</v>
      </c>
      <c r="DK30" s="114" t="s">
        <v>199</v>
      </c>
      <c r="DL30" s="114" t="s">
        <v>199</v>
      </c>
      <c r="DM30" s="114" t="s">
        <v>199</v>
      </c>
      <c r="DN30" s="114" t="s">
        <v>199</v>
      </c>
      <c r="DO30" s="114" t="s">
        <v>199</v>
      </c>
    </row>
    <row r="31" spans="1:119" ht="97.5" customHeight="1" thickBot="1">
      <c r="A31" s="306"/>
      <c r="B31" s="282"/>
      <c r="C31" s="285">
        <v>2</v>
      </c>
      <c r="D31" s="286"/>
      <c r="E31" s="115" t="s">
        <v>199</v>
      </c>
      <c r="F31" s="115" t="s">
        <v>199</v>
      </c>
      <c r="G31" s="115" t="s">
        <v>199</v>
      </c>
      <c r="H31" s="115" t="s">
        <v>199</v>
      </c>
      <c r="I31" s="115" t="s">
        <v>199</v>
      </c>
      <c r="J31" s="115" t="s">
        <v>199</v>
      </c>
      <c r="K31" s="115" t="s">
        <v>199</v>
      </c>
      <c r="L31" s="115" t="s">
        <v>199</v>
      </c>
      <c r="M31" s="115" t="s">
        <v>199</v>
      </c>
      <c r="N31" s="115" t="s">
        <v>199</v>
      </c>
      <c r="O31" s="115" t="s">
        <v>199</v>
      </c>
      <c r="P31" s="115" t="s">
        <v>199</v>
      </c>
      <c r="Q31" s="115" t="s">
        <v>199</v>
      </c>
      <c r="R31" s="115" t="s">
        <v>199</v>
      </c>
      <c r="S31" s="115" t="s">
        <v>199</v>
      </c>
      <c r="T31" s="115" t="s">
        <v>199</v>
      </c>
      <c r="U31" s="115" t="s">
        <v>199</v>
      </c>
      <c r="V31" s="115" t="s">
        <v>199</v>
      </c>
      <c r="W31" s="115" t="s">
        <v>199</v>
      </c>
      <c r="X31" s="115" t="s">
        <v>199</v>
      </c>
      <c r="Y31" s="115" t="s">
        <v>199</v>
      </c>
      <c r="Z31" s="115" t="s">
        <v>199</v>
      </c>
      <c r="AA31" s="115" t="s">
        <v>199</v>
      </c>
      <c r="AB31" s="115" t="s">
        <v>199</v>
      </c>
      <c r="AC31" s="115" t="s">
        <v>199</v>
      </c>
      <c r="AD31" s="115" t="s">
        <v>199</v>
      </c>
      <c r="AE31" s="115" t="s">
        <v>199</v>
      </c>
      <c r="AF31" s="355" t="s">
        <v>250</v>
      </c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7"/>
      <c r="AU31" s="348" t="s">
        <v>321</v>
      </c>
      <c r="AV31" s="349"/>
      <c r="AW31" s="349"/>
      <c r="AX31" s="349"/>
      <c r="AY31" s="349"/>
      <c r="AZ31" s="349"/>
      <c r="BA31" s="349"/>
      <c r="BB31" s="349"/>
      <c r="BC31" s="349"/>
      <c r="BD31" s="349"/>
      <c r="BE31" s="349"/>
      <c r="BF31" s="350"/>
      <c r="BG31" s="361"/>
      <c r="BH31" s="362"/>
      <c r="BI31" s="362"/>
      <c r="BJ31" s="362"/>
      <c r="BK31" s="362"/>
      <c r="BL31" s="362"/>
      <c r="BM31" s="362"/>
      <c r="BN31" s="362"/>
      <c r="BO31" s="362"/>
      <c r="BP31" s="362"/>
      <c r="BQ31" s="362"/>
      <c r="BR31" s="362"/>
      <c r="BS31" s="362"/>
      <c r="BT31" s="362"/>
      <c r="BU31" s="362"/>
      <c r="BV31" s="362"/>
      <c r="BW31" s="362"/>
      <c r="BX31" s="363"/>
      <c r="BY31" s="115" t="s">
        <v>199</v>
      </c>
      <c r="BZ31" s="115" t="s">
        <v>199</v>
      </c>
      <c r="CA31" s="115" t="s">
        <v>199</v>
      </c>
      <c r="CB31" s="115" t="s">
        <v>199</v>
      </c>
      <c r="CC31" s="115" t="s">
        <v>199</v>
      </c>
      <c r="CD31" s="115" t="s">
        <v>199</v>
      </c>
      <c r="CE31" s="115" t="s">
        <v>199</v>
      </c>
      <c r="CF31" s="115" t="s">
        <v>199</v>
      </c>
      <c r="CG31" s="127" t="s">
        <v>199</v>
      </c>
      <c r="CH31" s="127" t="s">
        <v>199</v>
      </c>
      <c r="CI31" s="127" t="s">
        <v>199</v>
      </c>
      <c r="CJ31" s="127" t="s">
        <v>199</v>
      </c>
      <c r="CK31" s="127" t="s">
        <v>199</v>
      </c>
      <c r="CL31" s="127" t="s">
        <v>199</v>
      </c>
      <c r="CM31" s="127" t="s">
        <v>199</v>
      </c>
      <c r="CN31" s="127" t="s">
        <v>199</v>
      </c>
      <c r="CO31" s="127" t="s">
        <v>199</v>
      </c>
      <c r="CP31" s="127" t="s">
        <v>199</v>
      </c>
      <c r="CQ31" s="127" t="s">
        <v>199</v>
      </c>
      <c r="CR31" s="127" t="s">
        <v>199</v>
      </c>
      <c r="CS31" s="127" t="s">
        <v>199</v>
      </c>
      <c r="CT31" s="127" t="s">
        <v>199</v>
      </c>
      <c r="CU31" s="127" t="s">
        <v>199</v>
      </c>
      <c r="CV31" s="127" t="s">
        <v>199</v>
      </c>
      <c r="CW31" s="127" t="s">
        <v>199</v>
      </c>
      <c r="CX31" s="127" t="s">
        <v>199</v>
      </c>
      <c r="CY31" s="127" t="s">
        <v>199</v>
      </c>
      <c r="CZ31" s="127" t="s">
        <v>199</v>
      </c>
      <c r="DA31" s="127" t="s">
        <v>199</v>
      </c>
      <c r="DB31" s="127" t="s">
        <v>199</v>
      </c>
      <c r="DC31" s="127" t="s">
        <v>199</v>
      </c>
      <c r="DD31" s="127" t="s">
        <v>199</v>
      </c>
      <c r="DE31" s="127" t="s">
        <v>199</v>
      </c>
      <c r="DF31" s="127" t="s">
        <v>199</v>
      </c>
      <c r="DG31" s="127" t="s">
        <v>199</v>
      </c>
      <c r="DH31" s="127" t="s">
        <v>199</v>
      </c>
      <c r="DI31" s="127" t="s">
        <v>199</v>
      </c>
      <c r="DJ31" s="127" t="s">
        <v>199</v>
      </c>
      <c r="DK31" s="127" t="s">
        <v>199</v>
      </c>
      <c r="DL31" s="127" t="s">
        <v>199</v>
      </c>
      <c r="DM31" s="127" t="s">
        <v>199</v>
      </c>
      <c r="DN31" s="127" t="s">
        <v>199</v>
      </c>
      <c r="DO31" s="127" t="s">
        <v>199</v>
      </c>
    </row>
    <row r="32" spans="1:119" ht="16.5" thickTop="1" thickBot="1">
      <c r="A32" s="102"/>
      <c r="B32" s="103"/>
      <c r="C32" s="103"/>
      <c r="D32" s="10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367"/>
      <c r="CH32" s="368"/>
      <c r="CI32" s="368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368"/>
      <c r="CW32" s="368"/>
      <c r="CX32" s="368"/>
      <c r="CY32" s="368"/>
      <c r="CZ32" s="368"/>
      <c r="DA32" s="368"/>
      <c r="DB32" s="368"/>
      <c r="DC32" s="368"/>
      <c r="DD32" s="368"/>
      <c r="DE32" s="368"/>
      <c r="DF32" s="368"/>
      <c r="DG32" s="368"/>
      <c r="DH32" s="368"/>
      <c r="DI32" s="368"/>
      <c r="DJ32" s="368"/>
      <c r="DK32" s="368"/>
      <c r="DL32" s="368"/>
      <c r="DM32" s="368"/>
      <c r="DN32" s="368"/>
      <c r="DO32" s="369"/>
    </row>
    <row r="33" spans="1:119" ht="69.75" customHeight="1" thickTop="1" thickBot="1">
      <c r="A33" s="212">
        <v>105</v>
      </c>
      <c r="B33" s="213"/>
      <c r="C33" s="216">
        <v>1</v>
      </c>
      <c r="D33" s="217"/>
      <c r="E33" s="114" t="s">
        <v>199</v>
      </c>
      <c r="F33" s="114" t="s">
        <v>199</v>
      </c>
      <c r="G33" s="114" t="s">
        <v>199</v>
      </c>
      <c r="H33" s="114" t="s">
        <v>199</v>
      </c>
      <c r="I33" s="114" t="s">
        <v>199</v>
      </c>
      <c r="J33" s="114" t="s">
        <v>199</v>
      </c>
      <c r="K33" s="114" t="s">
        <v>199</v>
      </c>
      <c r="L33" s="114" t="s">
        <v>199</v>
      </c>
      <c r="M33" s="114" t="s">
        <v>199</v>
      </c>
      <c r="N33" s="114" t="s">
        <v>199</v>
      </c>
      <c r="O33" s="114" t="s">
        <v>199</v>
      </c>
      <c r="P33" s="114" t="s">
        <v>199</v>
      </c>
      <c r="Q33" s="114" t="s">
        <v>199</v>
      </c>
      <c r="R33" s="114" t="s">
        <v>199</v>
      </c>
      <c r="S33" s="114" t="s">
        <v>199</v>
      </c>
      <c r="T33" s="114" t="s">
        <v>199</v>
      </c>
      <c r="U33" s="114" t="s">
        <v>199</v>
      </c>
      <c r="V33" s="114" t="s">
        <v>199</v>
      </c>
      <c r="W33" s="114" t="s">
        <v>199</v>
      </c>
      <c r="X33" s="114" t="s">
        <v>199</v>
      </c>
      <c r="Y33" s="114" t="s">
        <v>199</v>
      </c>
      <c r="Z33" s="114" t="s">
        <v>199</v>
      </c>
      <c r="AA33" s="114" t="s">
        <v>199</v>
      </c>
      <c r="AB33" s="114" t="s">
        <v>199</v>
      </c>
      <c r="AC33" s="114" t="s">
        <v>199</v>
      </c>
      <c r="AD33" s="114" t="s">
        <v>199</v>
      </c>
      <c r="AE33" s="114" t="s">
        <v>199</v>
      </c>
      <c r="AF33" s="114" t="s">
        <v>199</v>
      </c>
      <c r="AG33" s="114" t="s">
        <v>199</v>
      </c>
      <c r="AH33" s="114" t="s">
        <v>199</v>
      </c>
      <c r="AI33" s="114" t="s">
        <v>199</v>
      </c>
      <c r="AJ33" s="114" t="s">
        <v>199</v>
      </c>
      <c r="AK33" s="114" t="s">
        <v>199</v>
      </c>
      <c r="AL33" s="114" t="s">
        <v>199</v>
      </c>
      <c r="AM33" s="114" t="s">
        <v>199</v>
      </c>
      <c r="AN33" s="114" t="s">
        <v>199</v>
      </c>
      <c r="AO33" s="114" t="s">
        <v>199</v>
      </c>
      <c r="AP33" s="114" t="s">
        <v>199</v>
      </c>
      <c r="AQ33" s="114" t="s">
        <v>199</v>
      </c>
      <c r="AR33" s="114" t="s">
        <v>199</v>
      </c>
      <c r="AS33" s="114" t="s">
        <v>199</v>
      </c>
      <c r="AT33" s="114" t="s">
        <v>199</v>
      </c>
      <c r="AU33" s="114" t="s">
        <v>199</v>
      </c>
      <c r="AV33" s="114" t="s">
        <v>199</v>
      </c>
      <c r="AW33" s="114" t="s">
        <v>199</v>
      </c>
      <c r="AX33" s="114" t="s">
        <v>199</v>
      </c>
      <c r="AY33" s="114" t="s">
        <v>199</v>
      </c>
      <c r="AZ33" s="114" t="s">
        <v>199</v>
      </c>
      <c r="BA33" s="114" t="s">
        <v>199</v>
      </c>
      <c r="BB33" s="114" t="s">
        <v>199</v>
      </c>
      <c r="BC33" s="114" t="s">
        <v>199</v>
      </c>
      <c r="BD33" s="119"/>
      <c r="BE33" s="119"/>
      <c r="BF33" s="119"/>
      <c r="BG33" s="279" t="s">
        <v>250</v>
      </c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1"/>
      <c r="BV33" s="279" t="s">
        <v>330</v>
      </c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307"/>
      <c r="CH33" s="358" t="s">
        <v>257</v>
      </c>
      <c r="CI33" s="359"/>
      <c r="CJ33" s="359"/>
      <c r="CK33" s="359"/>
      <c r="CL33" s="359"/>
      <c r="CM33" s="359"/>
      <c r="CN33" s="359"/>
      <c r="CO33" s="359"/>
      <c r="CP33" s="359"/>
      <c r="CQ33" s="359"/>
      <c r="CR33" s="359"/>
      <c r="CS33" s="359"/>
      <c r="CT33" s="359"/>
      <c r="CU33" s="359"/>
      <c r="CV33" s="359"/>
      <c r="CW33" s="359"/>
      <c r="CX33" s="359"/>
      <c r="CY33" s="360"/>
      <c r="CZ33" s="114" t="s">
        <v>199</v>
      </c>
      <c r="DA33" s="114" t="s">
        <v>199</v>
      </c>
      <c r="DB33" s="114" t="s">
        <v>199</v>
      </c>
      <c r="DC33" s="114" t="s">
        <v>199</v>
      </c>
      <c r="DD33" s="114" t="s">
        <v>199</v>
      </c>
      <c r="DE33" s="114" t="s">
        <v>199</v>
      </c>
      <c r="DF33" s="114" t="s">
        <v>199</v>
      </c>
      <c r="DG33" s="114" t="s">
        <v>199</v>
      </c>
      <c r="DH33" s="114" t="s">
        <v>199</v>
      </c>
      <c r="DI33" s="114" t="s">
        <v>199</v>
      </c>
      <c r="DJ33" s="114" t="s">
        <v>199</v>
      </c>
      <c r="DK33" s="114" t="s">
        <v>199</v>
      </c>
      <c r="DL33" s="114" t="s">
        <v>199</v>
      </c>
      <c r="DM33" s="114" t="s">
        <v>199</v>
      </c>
      <c r="DN33" s="114" t="s">
        <v>199</v>
      </c>
      <c r="DO33" s="114" t="s">
        <v>199</v>
      </c>
    </row>
    <row r="34" spans="1:119" ht="70.5" customHeight="1" thickBot="1">
      <c r="A34" s="214"/>
      <c r="B34" s="215"/>
      <c r="C34" s="183">
        <v>2</v>
      </c>
      <c r="D34" s="218"/>
      <c r="E34" s="115" t="s">
        <v>199</v>
      </c>
      <c r="F34" s="115" t="s">
        <v>199</v>
      </c>
      <c r="G34" s="115" t="s">
        <v>199</v>
      </c>
      <c r="H34" s="115" t="s">
        <v>199</v>
      </c>
      <c r="I34" s="115" t="s">
        <v>199</v>
      </c>
      <c r="J34" s="115" t="s">
        <v>199</v>
      </c>
      <c r="K34" s="115" t="s">
        <v>199</v>
      </c>
      <c r="L34" s="115" t="s">
        <v>199</v>
      </c>
      <c r="M34" s="115" t="s">
        <v>199</v>
      </c>
      <c r="N34" s="115" t="s">
        <v>199</v>
      </c>
      <c r="O34" s="115" t="s">
        <v>199</v>
      </c>
      <c r="P34" s="115" t="s">
        <v>199</v>
      </c>
      <c r="Q34" s="115" t="s">
        <v>199</v>
      </c>
      <c r="R34" s="115" t="s">
        <v>199</v>
      </c>
      <c r="S34" s="115" t="s">
        <v>199</v>
      </c>
      <c r="T34" s="115" t="s">
        <v>199</v>
      </c>
      <c r="U34" s="115" t="s">
        <v>199</v>
      </c>
      <c r="V34" s="115" t="s">
        <v>199</v>
      </c>
      <c r="W34" s="115" t="s">
        <v>199</v>
      </c>
      <c r="X34" s="115" t="s">
        <v>199</v>
      </c>
      <c r="Y34" s="115" t="s">
        <v>199</v>
      </c>
      <c r="Z34" s="115" t="s">
        <v>199</v>
      </c>
      <c r="AA34" s="115" t="s">
        <v>199</v>
      </c>
      <c r="AB34" s="115" t="s">
        <v>199</v>
      </c>
      <c r="AC34" s="115" t="s">
        <v>199</v>
      </c>
      <c r="AD34" s="115" t="s">
        <v>199</v>
      </c>
      <c r="AE34" s="115" t="s">
        <v>199</v>
      </c>
      <c r="AF34" s="115" t="s">
        <v>199</v>
      </c>
      <c r="AG34" s="115" t="s">
        <v>199</v>
      </c>
      <c r="AH34" s="115" t="s">
        <v>199</v>
      </c>
      <c r="AI34" s="115" t="s">
        <v>199</v>
      </c>
      <c r="AJ34" s="115" t="s">
        <v>199</v>
      </c>
      <c r="AK34" s="115" t="s">
        <v>199</v>
      </c>
      <c r="AL34" s="115" t="s">
        <v>199</v>
      </c>
      <c r="AM34" s="115" t="s">
        <v>199</v>
      </c>
      <c r="AN34" s="115" t="s">
        <v>199</v>
      </c>
      <c r="AO34" s="115" t="s">
        <v>199</v>
      </c>
      <c r="AP34" s="115" t="s">
        <v>199</v>
      </c>
      <c r="AQ34" s="115" t="s">
        <v>199</v>
      </c>
      <c r="AR34" s="115" t="s">
        <v>199</v>
      </c>
      <c r="AS34" s="115" t="s">
        <v>199</v>
      </c>
      <c r="AT34" s="115" t="s">
        <v>199</v>
      </c>
      <c r="AU34" s="115" t="s">
        <v>199</v>
      </c>
      <c r="AV34" s="115" t="s">
        <v>199</v>
      </c>
      <c r="AW34" s="115" t="s">
        <v>199</v>
      </c>
      <c r="AX34" s="115" t="s">
        <v>199</v>
      </c>
      <c r="AY34" s="115" t="s">
        <v>199</v>
      </c>
      <c r="AZ34" s="115" t="s">
        <v>199</v>
      </c>
      <c r="BA34" s="115" t="s">
        <v>199</v>
      </c>
      <c r="BB34" s="115" t="s">
        <v>199</v>
      </c>
      <c r="BC34" s="115" t="s">
        <v>199</v>
      </c>
      <c r="BD34" s="119"/>
      <c r="BE34" s="119"/>
      <c r="BF34" s="119"/>
      <c r="BG34" s="279" t="s">
        <v>250</v>
      </c>
      <c r="BH34" s="280"/>
      <c r="BI34" s="280"/>
      <c r="BJ34" s="280"/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1"/>
      <c r="BV34" s="279" t="s">
        <v>331</v>
      </c>
      <c r="BW34" s="280"/>
      <c r="BX34" s="280"/>
      <c r="BY34" s="280"/>
      <c r="BZ34" s="280"/>
      <c r="CA34" s="280"/>
      <c r="CB34" s="280"/>
      <c r="CC34" s="280"/>
      <c r="CD34" s="280"/>
      <c r="CE34" s="280"/>
      <c r="CF34" s="280"/>
      <c r="CG34" s="281"/>
      <c r="CH34" s="364"/>
      <c r="CI34" s="365"/>
      <c r="CJ34" s="365"/>
      <c r="CK34" s="365"/>
      <c r="CL34" s="365"/>
      <c r="CM34" s="365"/>
      <c r="CN34" s="365"/>
      <c r="CO34" s="365"/>
      <c r="CP34" s="365"/>
      <c r="CQ34" s="365"/>
      <c r="CR34" s="365"/>
      <c r="CS34" s="365"/>
      <c r="CT34" s="365"/>
      <c r="CU34" s="365"/>
      <c r="CV34" s="365"/>
      <c r="CW34" s="365"/>
      <c r="CX34" s="365"/>
      <c r="CY34" s="366"/>
      <c r="CZ34" s="114" t="s">
        <v>199</v>
      </c>
      <c r="DA34" s="114" t="s">
        <v>199</v>
      </c>
      <c r="DB34" s="114" t="s">
        <v>199</v>
      </c>
      <c r="DC34" s="114" t="s">
        <v>199</v>
      </c>
      <c r="DD34" s="114" t="s">
        <v>199</v>
      </c>
      <c r="DE34" s="114" t="s">
        <v>199</v>
      </c>
      <c r="DF34" s="114" t="s">
        <v>199</v>
      </c>
      <c r="DG34" s="114" t="s">
        <v>199</v>
      </c>
      <c r="DH34" s="114" t="s">
        <v>199</v>
      </c>
      <c r="DI34" s="114" t="s">
        <v>199</v>
      </c>
      <c r="DJ34" s="114" t="s">
        <v>199</v>
      </c>
      <c r="DK34" s="114" t="s">
        <v>199</v>
      </c>
      <c r="DL34" s="114" t="s">
        <v>199</v>
      </c>
      <c r="DM34" s="114" t="s">
        <v>199</v>
      </c>
      <c r="DN34" s="114" t="s">
        <v>199</v>
      </c>
      <c r="DO34" s="114" t="s">
        <v>199</v>
      </c>
    </row>
    <row r="35" spans="1:119" ht="15.75" thickTop="1"/>
    <row r="38" spans="1:119" ht="18" customHeight="1" thickBot="1"/>
    <row r="39" spans="1:119" ht="31.5" thickTop="1" thickBot="1">
      <c r="A39" s="309" t="s">
        <v>193</v>
      </c>
      <c r="B39" s="310"/>
      <c r="C39" s="311" t="s">
        <v>195</v>
      </c>
      <c r="D39" s="213"/>
      <c r="E39" s="314" t="s">
        <v>249</v>
      </c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180" t="s">
        <v>252</v>
      </c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2"/>
      <c r="AI39" s="180" t="s">
        <v>253</v>
      </c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2"/>
      <c r="BE39" s="180" t="s">
        <v>254</v>
      </c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2"/>
      <c r="BZ39" s="180" t="s">
        <v>255</v>
      </c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2"/>
      <c r="CT39" s="180" t="s">
        <v>256</v>
      </c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2"/>
    </row>
    <row r="40" spans="1:119" ht="31.5" thickTop="1" thickBot="1">
      <c r="A40" s="183" t="s">
        <v>194</v>
      </c>
      <c r="B40" s="313"/>
      <c r="C40" s="312"/>
      <c r="D40" s="215"/>
      <c r="E40" s="106">
        <v>17</v>
      </c>
      <c r="F40" s="105">
        <v>18</v>
      </c>
      <c r="G40" s="105">
        <v>19</v>
      </c>
      <c r="H40" s="105">
        <v>20</v>
      </c>
      <c r="I40" s="105">
        <v>21</v>
      </c>
      <c r="J40" s="105">
        <v>24</v>
      </c>
      <c r="K40" s="105">
        <v>25</v>
      </c>
      <c r="L40" s="105">
        <v>26</v>
      </c>
      <c r="M40" s="105">
        <v>27</v>
      </c>
      <c r="N40" s="105">
        <v>28</v>
      </c>
      <c r="O40" s="105">
        <v>31</v>
      </c>
      <c r="P40" s="120">
        <v>1</v>
      </c>
      <c r="Q40" s="120">
        <v>2</v>
      </c>
      <c r="R40" s="120">
        <v>3</v>
      </c>
      <c r="S40" s="120">
        <v>4</v>
      </c>
      <c r="T40" s="120">
        <v>7</v>
      </c>
      <c r="U40" s="120">
        <v>8</v>
      </c>
      <c r="V40" s="120">
        <v>9</v>
      </c>
      <c r="W40" s="120">
        <v>10</v>
      </c>
      <c r="X40" s="121">
        <v>11</v>
      </c>
      <c r="Y40" s="121">
        <v>14</v>
      </c>
      <c r="Z40" s="122">
        <v>15</v>
      </c>
      <c r="AA40" s="123">
        <v>16</v>
      </c>
      <c r="AB40" s="121">
        <v>17</v>
      </c>
      <c r="AC40" s="121">
        <v>18</v>
      </c>
      <c r="AD40" s="121">
        <v>21</v>
      </c>
      <c r="AE40" s="121">
        <v>22</v>
      </c>
      <c r="AF40" s="121">
        <v>24</v>
      </c>
      <c r="AG40" s="121">
        <v>25</v>
      </c>
      <c r="AH40" s="121">
        <v>28</v>
      </c>
      <c r="AI40" s="121">
        <v>1</v>
      </c>
      <c r="AJ40" s="121">
        <v>2</v>
      </c>
      <c r="AK40" s="121">
        <v>3</v>
      </c>
      <c r="AL40" s="121">
        <v>4</v>
      </c>
      <c r="AM40" s="121">
        <v>7</v>
      </c>
      <c r="AN40" s="121">
        <v>9</v>
      </c>
      <c r="AO40" s="121">
        <v>10</v>
      </c>
      <c r="AP40" s="121">
        <v>11</v>
      </c>
      <c r="AQ40" s="121">
        <v>14</v>
      </c>
      <c r="AR40" s="121">
        <v>15</v>
      </c>
      <c r="AS40" s="121">
        <v>16</v>
      </c>
      <c r="AT40" s="121">
        <v>17</v>
      </c>
      <c r="AU40" s="122">
        <v>18</v>
      </c>
      <c r="AV40" s="123">
        <v>21</v>
      </c>
      <c r="AW40" s="121">
        <v>22</v>
      </c>
      <c r="AX40" s="121">
        <v>23</v>
      </c>
      <c r="AY40" s="120">
        <v>24</v>
      </c>
      <c r="AZ40" s="120">
        <v>25</v>
      </c>
      <c r="BA40" s="120">
        <v>28</v>
      </c>
      <c r="BB40" s="120">
        <v>29</v>
      </c>
      <c r="BC40" s="120">
        <v>30</v>
      </c>
      <c r="BD40" s="120">
        <v>31</v>
      </c>
      <c r="BE40" s="120">
        <v>1</v>
      </c>
      <c r="BF40" s="120">
        <v>4</v>
      </c>
      <c r="BG40" s="120">
        <v>5</v>
      </c>
      <c r="BH40" s="120">
        <v>6</v>
      </c>
      <c r="BI40" s="120">
        <v>7</v>
      </c>
      <c r="BJ40" s="120">
        <v>8</v>
      </c>
      <c r="BK40" s="120">
        <v>11</v>
      </c>
      <c r="BL40" s="120">
        <v>12</v>
      </c>
      <c r="BM40" s="120">
        <v>13</v>
      </c>
      <c r="BN40" s="120">
        <v>14</v>
      </c>
      <c r="BO40" s="124">
        <v>15</v>
      </c>
      <c r="BP40" s="125">
        <v>18</v>
      </c>
      <c r="BQ40" s="120">
        <v>19</v>
      </c>
      <c r="BR40" s="120">
        <v>20</v>
      </c>
      <c r="BS40" s="120">
        <v>21</v>
      </c>
      <c r="BT40" s="120">
        <v>22</v>
      </c>
      <c r="BU40" s="120">
        <v>25</v>
      </c>
      <c r="BV40" s="120">
        <v>26</v>
      </c>
      <c r="BW40" s="120">
        <v>27</v>
      </c>
      <c r="BX40" s="120">
        <v>28</v>
      </c>
      <c r="BY40" s="120">
        <v>29</v>
      </c>
      <c r="BZ40" s="120">
        <v>3</v>
      </c>
      <c r="CA40" s="120">
        <v>4</v>
      </c>
      <c r="CB40" s="120">
        <v>5</v>
      </c>
      <c r="CC40" s="120">
        <v>6</v>
      </c>
      <c r="CD40" s="120">
        <v>10</v>
      </c>
      <c r="CE40" s="120">
        <v>11</v>
      </c>
      <c r="CF40" s="120">
        <v>12</v>
      </c>
      <c r="CG40" s="120">
        <v>13</v>
      </c>
      <c r="CH40" s="120">
        <v>16</v>
      </c>
      <c r="CI40" s="120">
        <v>17</v>
      </c>
      <c r="CJ40" s="120">
        <v>18</v>
      </c>
      <c r="CK40" s="126">
        <v>19</v>
      </c>
      <c r="CL40" s="120">
        <v>20</v>
      </c>
      <c r="CM40" s="120">
        <v>23</v>
      </c>
      <c r="CN40" s="120">
        <v>24</v>
      </c>
      <c r="CO40" s="120">
        <v>25</v>
      </c>
      <c r="CP40" s="120">
        <v>26</v>
      </c>
      <c r="CQ40" s="120">
        <v>27</v>
      </c>
      <c r="CR40" s="120">
        <v>30</v>
      </c>
      <c r="CS40" s="120">
        <v>31</v>
      </c>
      <c r="CT40" s="120">
        <v>1</v>
      </c>
      <c r="CU40" s="120">
        <v>2</v>
      </c>
      <c r="CV40" s="120">
        <v>3</v>
      </c>
      <c r="CW40" s="120">
        <v>6</v>
      </c>
      <c r="CX40" s="120">
        <v>7</v>
      </c>
      <c r="CY40" s="120">
        <v>8</v>
      </c>
      <c r="CZ40" s="120">
        <v>9</v>
      </c>
      <c r="DA40" s="120">
        <v>10</v>
      </c>
      <c r="DB40" s="120">
        <v>13</v>
      </c>
      <c r="DC40" s="120">
        <v>14</v>
      </c>
      <c r="DD40" s="120">
        <v>15</v>
      </c>
      <c r="DE40" s="126">
        <v>16</v>
      </c>
      <c r="DF40" s="120">
        <v>17</v>
      </c>
      <c r="DG40" s="120">
        <v>20</v>
      </c>
      <c r="DH40" s="120">
        <v>21</v>
      </c>
      <c r="DI40" s="120">
        <v>22</v>
      </c>
      <c r="DJ40" s="120">
        <v>23</v>
      </c>
      <c r="DK40" s="120">
        <v>24</v>
      </c>
      <c r="DL40" s="120">
        <v>27</v>
      </c>
      <c r="DM40" s="120">
        <v>28</v>
      </c>
      <c r="DN40" s="120">
        <v>29</v>
      </c>
      <c r="DO40" s="120">
        <v>30</v>
      </c>
    </row>
    <row r="41" spans="1:119" ht="150.75" customHeight="1" thickTop="1" thickBot="1">
      <c r="A41" s="212">
        <v>201</v>
      </c>
      <c r="B41" s="213"/>
      <c r="C41" s="216">
        <v>1</v>
      </c>
      <c r="D41" s="217"/>
      <c r="E41" s="370" t="s">
        <v>204</v>
      </c>
      <c r="F41" s="371"/>
      <c r="G41" s="371"/>
      <c r="H41" s="371"/>
      <c r="I41" s="371"/>
      <c r="J41" s="372"/>
      <c r="K41" s="249" t="s">
        <v>326</v>
      </c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1"/>
      <c r="AB41" s="252" t="s">
        <v>201</v>
      </c>
      <c r="AC41" s="253"/>
      <c r="AD41" s="253"/>
      <c r="AE41" s="253"/>
      <c r="AF41" s="253"/>
      <c r="AG41" s="254"/>
      <c r="AH41" s="219" t="s">
        <v>258</v>
      </c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1"/>
      <c r="AT41" s="373" t="s">
        <v>291</v>
      </c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5"/>
      <c r="BJ41" s="176" t="s">
        <v>332</v>
      </c>
      <c r="BK41" s="179"/>
      <c r="BL41" s="179"/>
      <c r="BM41" s="179"/>
      <c r="BN41" s="179"/>
      <c r="BO41" s="179"/>
      <c r="BP41" s="177"/>
      <c r="BQ41" s="185" t="s">
        <v>320</v>
      </c>
      <c r="BR41" s="186"/>
      <c r="BS41" s="186"/>
      <c r="BT41" s="186"/>
      <c r="BU41" s="186"/>
      <c r="BV41" s="186"/>
      <c r="BW41" s="186"/>
      <c r="BX41" s="187"/>
      <c r="BY41" s="176" t="s">
        <v>259</v>
      </c>
      <c r="BZ41" s="179"/>
      <c r="CA41" s="179"/>
      <c r="CB41" s="177"/>
      <c r="CC41" s="252" t="s">
        <v>328</v>
      </c>
      <c r="CD41" s="253"/>
      <c r="CE41" s="253"/>
      <c r="CF41" s="253"/>
      <c r="CG41" s="254"/>
      <c r="CH41" s="142" t="s">
        <v>199</v>
      </c>
      <c r="CI41" s="142" t="s">
        <v>199</v>
      </c>
      <c r="CJ41" s="142" t="s">
        <v>199</v>
      </c>
      <c r="CK41" s="142" t="s">
        <v>199</v>
      </c>
      <c r="CL41" s="142" t="s">
        <v>199</v>
      </c>
      <c r="CM41" s="142" t="s">
        <v>199</v>
      </c>
      <c r="CN41" s="142" t="s">
        <v>199</v>
      </c>
      <c r="CO41" s="142" t="s">
        <v>199</v>
      </c>
      <c r="CP41" s="142" t="s">
        <v>199</v>
      </c>
      <c r="CQ41" s="142" t="s">
        <v>199</v>
      </c>
      <c r="CR41" s="142" t="s">
        <v>199</v>
      </c>
      <c r="CS41" s="142" t="s">
        <v>199</v>
      </c>
      <c r="CT41" s="142" t="s">
        <v>199</v>
      </c>
      <c r="CU41" s="142" t="s">
        <v>199</v>
      </c>
      <c r="CV41" s="142" t="s">
        <v>199</v>
      </c>
      <c r="CW41" s="142" t="s">
        <v>199</v>
      </c>
      <c r="CX41" s="142" t="s">
        <v>199</v>
      </c>
      <c r="CY41" s="142" t="s">
        <v>199</v>
      </c>
      <c r="CZ41" s="142" t="s">
        <v>199</v>
      </c>
      <c r="DA41" s="142" t="s">
        <v>199</v>
      </c>
      <c r="DB41" s="142" t="s">
        <v>199</v>
      </c>
      <c r="DC41" s="142" t="s">
        <v>199</v>
      </c>
      <c r="DD41" s="142" t="s">
        <v>199</v>
      </c>
      <c r="DE41" s="142" t="s">
        <v>199</v>
      </c>
      <c r="DF41" s="142" t="s">
        <v>199</v>
      </c>
      <c r="DG41" s="142" t="s">
        <v>199</v>
      </c>
      <c r="DH41" s="142" t="s">
        <v>199</v>
      </c>
      <c r="DI41" s="142" t="s">
        <v>199</v>
      </c>
      <c r="DJ41" s="142" t="s">
        <v>199</v>
      </c>
      <c r="DK41" s="142" t="s">
        <v>199</v>
      </c>
      <c r="DL41" s="142" t="s">
        <v>199</v>
      </c>
      <c r="DM41" s="142" t="s">
        <v>199</v>
      </c>
      <c r="DN41" s="142" t="s">
        <v>199</v>
      </c>
      <c r="DO41" s="142" t="s">
        <v>199</v>
      </c>
    </row>
    <row r="42" spans="1:119" ht="150" customHeight="1" thickBot="1">
      <c r="A42" s="283"/>
      <c r="B42" s="284"/>
      <c r="C42" s="285">
        <v>2</v>
      </c>
      <c r="D42" s="286"/>
      <c r="E42" s="370" t="s">
        <v>204</v>
      </c>
      <c r="F42" s="371"/>
      <c r="G42" s="371"/>
      <c r="H42" s="371"/>
      <c r="I42" s="371"/>
      <c r="J42" s="372"/>
      <c r="K42" s="249" t="s">
        <v>327</v>
      </c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1"/>
      <c r="AB42" s="252" t="s">
        <v>201</v>
      </c>
      <c r="AC42" s="253"/>
      <c r="AD42" s="253"/>
      <c r="AE42" s="253"/>
      <c r="AF42" s="253"/>
      <c r="AG42" s="254"/>
      <c r="AH42" s="267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9"/>
      <c r="AT42" s="276" t="s">
        <v>337</v>
      </c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8"/>
      <c r="BJ42" s="176" t="s">
        <v>332</v>
      </c>
      <c r="BK42" s="179"/>
      <c r="BL42" s="179"/>
      <c r="BM42" s="179"/>
      <c r="BN42" s="179"/>
      <c r="BO42" s="179"/>
      <c r="BP42" s="177"/>
      <c r="BQ42" s="185" t="s">
        <v>320</v>
      </c>
      <c r="BR42" s="186"/>
      <c r="BS42" s="186"/>
      <c r="BT42" s="186"/>
      <c r="BU42" s="186"/>
      <c r="BV42" s="186"/>
      <c r="BW42" s="186"/>
      <c r="BX42" s="187"/>
      <c r="BY42" s="176" t="s">
        <v>259</v>
      </c>
      <c r="BZ42" s="179"/>
      <c r="CA42" s="179"/>
      <c r="CB42" s="177"/>
      <c r="CC42" s="252" t="s">
        <v>329</v>
      </c>
      <c r="CD42" s="253"/>
      <c r="CE42" s="253"/>
      <c r="CF42" s="253"/>
      <c r="CG42" s="254"/>
      <c r="CH42" s="101" t="s">
        <v>199</v>
      </c>
      <c r="CI42" s="101" t="s">
        <v>199</v>
      </c>
      <c r="CJ42" s="101" t="s">
        <v>199</v>
      </c>
      <c r="CK42" s="101" t="s">
        <v>199</v>
      </c>
      <c r="CL42" s="101" t="s">
        <v>199</v>
      </c>
      <c r="CM42" s="101" t="s">
        <v>199</v>
      </c>
      <c r="CN42" s="101" t="s">
        <v>199</v>
      </c>
      <c r="CO42" s="101" t="s">
        <v>199</v>
      </c>
      <c r="CP42" s="101" t="s">
        <v>199</v>
      </c>
      <c r="CQ42" s="101" t="s">
        <v>199</v>
      </c>
      <c r="CR42" s="101" t="s">
        <v>199</v>
      </c>
      <c r="CS42" s="101" t="s">
        <v>199</v>
      </c>
      <c r="CT42" s="101" t="s">
        <v>199</v>
      </c>
      <c r="CU42" s="101" t="s">
        <v>199</v>
      </c>
      <c r="CV42" s="101" t="s">
        <v>199</v>
      </c>
      <c r="CW42" s="101" t="s">
        <v>199</v>
      </c>
      <c r="CX42" s="101" t="s">
        <v>199</v>
      </c>
      <c r="CY42" s="101" t="s">
        <v>199</v>
      </c>
      <c r="CZ42" s="101" t="s">
        <v>199</v>
      </c>
      <c r="DA42" s="101" t="s">
        <v>199</v>
      </c>
      <c r="DB42" s="101" t="s">
        <v>199</v>
      </c>
      <c r="DC42" s="101" t="s">
        <v>199</v>
      </c>
      <c r="DD42" s="101" t="s">
        <v>199</v>
      </c>
      <c r="DE42" s="101" t="s">
        <v>199</v>
      </c>
      <c r="DF42" s="142" t="s">
        <v>199</v>
      </c>
      <c r="DG42" s="142" t="s">
        <v>199</v>
      </c>
      <c r="DH42" s="142" t="s">
        <v>199</v>
      </c>
      <c r="DI42" s="142" t="s">
        <v>199</v>
      </c>
      <c r="DJ42" s="142" t="s">
        <v>199</v>
      </c>
      <c r="DK42" s="142" t="s">
        <v>199</v>
      </c>
      <c r="DL42" s="142" t="s">
        <v>199</v>
      </c>
      <c r="DM42" s="142" t="s">
        <v>199</v>
      </c>
      <c r="DN42" s="142" t="s">
        <v>199</v>
      </c>
      <c r="DO42" s="142" t="s">
        <v>199</v>
      </c>
    </row>
    <row r="43" spans="1:119" ht="15.75" thickBot="1">
      <c r="A43" s="130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29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4"/>
    </row>
    <row r="44" spans="1:119" ht="129.75" customHeight="1" thickTop="1" thickBot="1">
      <c r="A44" s="212">
        <v>202</v>
      </c>
      <c r="B44" s="213"/>
      <c r="C44" s="216">
        <v>1</v>
      </c>
      <c r="D44" s="217"/>
      <c r="E44" s="114" t="s">
        <v>199</v>
      </c>
      <c r="F44" s="114" t="s">
        <v>199</v>
      </c>
      <c r="G44" s="114" t="s">
        <v>199</v>
      </c>
      <c r="H44" s="114" t="s">
        <v>199</v>
      </c>
      <c r="I44" s="114" t="s">
        <v>199</v>
      </c>
      <c r="J44" s="114" t="s">
        <v>199</v>
      </c>
      <c r="K44" s="352" t="s">
        <v>316</v>
      </c>
      <c r="L44" s="353"/>
      <c r="M44" s="353"/>
      <c r="N44" s="353"/>
      <c r="O44" s="353"/>
      <c r="P44" s="353"/>
      <c r="Q44" s="353"/>
      <c r="R44" s="354"/>
      <c r="S44" s="370" t="s">
        <v>204</v>
      </c>
      <c r="T44" s="371"/>
      <c r="U44" s="371"/>
      <c r="V44" s="371"/>
      <c r="W44" s="371"/>
      <c r="X44" s="372"/>
      <c r="Y44" s="267" t="s">
        <v>259</v>
      </c>
      <c r="Z44" s="268"/>
      <c r="AA44" s="268"/>
      <c r="AB44" s="269"/>
      <c r="AC44" s="176" t="s">
        <v>260</v>
      </c>
      <c r="AD44" s="179"/>
      <c r="AE44" s="179"/>
      <c r="AF44" s="179"/>
      <c r="AG44" s="177"/>
      <c r="AH44" s="176" t="s">
        <v>332</v>
      </c>
      <c r="AI44" s="179"/>
      <c r="AJ44" s="179"/>
      <c r="AK44" s="179"/>
      <c r="AL44" s="179"/>
      <c r="AM44" s="179"/>
      <c r="AN44" s="177"/>
      <c r="AO44" s="249" t="s">
        <v>326</v>
      </c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1"/>
      <c r="BF44" s="252" t="s">
        <v>201</v>
      </c>
      <c r="BG44" s="253"/>
      <c r="BH44" s="253"/>
      <c r="BI44" s="253"/>
      <c r="BJ44" s="253"/>
      <c r="BK44" s="254"/>
      <c r="BL44" s="219" t="s">
        <v>258</v>
      </c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1"/>
      <c r="BX44" s="373" t="s">
        <v>291</v>
      </c>
      <c r="BY44" s="374"/>
      <c r="BZ44" s="374"/>
      <c r="CA44" s="374"/>
      <c r="CB44" s="374"/>
      <c r="CC44" s="374"/>
      <c r="CD44" s="374"/>
      <c r="CE44" s="374"/>
      <c r="CF44" s="374"/>
      <c r="CG44" s="374"/>
      <c r="CH44" s="374"/>
      <c r="CI44" s="374"/>
      <c r="CJ44" s="374"/>
      <c r="CK44" s="374"/>
      <c r="CL44" s="374"/>
      <c r="CM44" s="375"/>
      <c r="CN44" s="143" t="s">
        <v>199</v>
      </c>
      <c r="CO44" s="143" t="s">
        <v>199</v>
      </c>
      <c r="CP44" s="143" t="s">
        <v>199</v>
      </c>
      <c r="CQ44" s="143" t="s">
        <v>199</v>
      </c>
      <c r="CR44" s="143" t="s">
        <v>199</v>
      </c>
      <c r="CS44" s="143" t="s">
        <v>199</v>
      </c>
      <c r="CT44" s="143" t="s">
        <v>199</v>
      </c>
      <c r="CU44" s="143" t="s">
        <v>199</v>
      </c>
      <c r="CV44" s="143" t="s">
        <v>199</v>
      </c>
      <c r="CW44" s="143" t="s">
        <v>199</v>
      </c>
      <c r="CX44" s="143" t="s">
        <v>199</v>
      </c>
      <c r="CY44" s="143" t="s">
        <v>199</v>
      </c>
      <c r="CZ44" s="143" t="s">
        <v>199</v>
      </c>
      <c r="DA44" s="143" t="s">
        <v>199</v>
      </c>
      <c r="DB44" s="143" t="s">
        <v>199</v>
      </c>
      <c r="DC44" s="143" t="s">
        <v>199</v>
      </c>
      <c r="DD44" s="143" t="s">
        <v>199</v>
      </c>
      <c r="DE44" s="143" t="s">
        <v>199</v>
      </c>
      <c r="DF44" s="143" t="s">
        <v>199</v>
      </c>
      <c r="DG44" s="143" t="s">
        <v>199</v>
      </c>
      <c r="DH44" s="143" t="s">
        <v>199</v>
      </c>
      <c r="DI44" s="143" t="s">
        <v>199</v>
      </c>
      <c r="DJ44" s="143" t="s">
        <v>199</v>
      </c>
      <c r="DK44" s="143" t="s">
        <v>199</v>
      </c>
      <c r="DL44" s="142" t="s">
        <v>199</v>
      </c>
      <c r="DM44" s="142" t="s">
        <v>199</v>
      </c>
      <c r="DN44" s="142" t="s">
        <v>199</v>
      </c>
      <c r="DO44" s="142" t="s">
        <v>199</v>
      </c>
    </row>
    <row r="45" spans="1:119" ht="135" customHeight="1" thickBot="1">
      <c r="A45" s="283"/>
      <c r="B45" s="282"/>
      <c r="C45" s="285">
        <v>2</v>
      </c>
      <c r="D45" s="286"/>
      <c r="E45" s="127" t="s">
        <v>199</v>
      </c>
      <c r="F45" s="127" t="s">
        <v>199</v>
      </c>
      <c r="G45" s="127" t="s">
        <v>199</v>
      </c>
      <c r="H45" s="127" t="s">
        <v>199</v>
      </c>
      <c r="I45" s="127" t="s">
        <v>199</v>
      </c>
      <c r="J45" s="127" t="s">
        <v>199</v>
      </c>
      <c r="K45" s="352" t="s">
        <v>316</v>
      </c>
      <c r="L45" s="353"/>
      <c r="M45" s="353"/>
      <c r="N45" s="353"/>
      <c r="O45" s="353"/>
      <c r="P45" s="353"/>
      <c r="Q45" s="353"/>
      <c r="R45" s="354"/>
      <c r="S45" s="303" t="s">
        <v>204</v>
      </c>
      <c r="T45" s="304"/>
      <c r="U45" s="304"/>
      <c r="V45" s="304"/>
      <c r="W45" s="304"/>
      <c r="X45" s="305"/>
      <c r="Y45" s="174" t="s">
        <v>259</v>
      </c>
      <c r="Z45" s="178"/>
      <c r="AA45" s="178"/>
      <c r="AB45" s="175"/>
      <c r="AC45" s="219" t="s">
        <v>260</v>
      </c>
      <c r="AD45" s="220"/>
      <c r="AE45" s="220"/>
      <c r="AF45" s="220"/>
      <c r="AG45" s="221"/>
      <c r="AH45" s="176" t="s">
        <v>332</v>
      </c>
      <c r="AI45" s="179"/>
      <c r="AJ45" s="179"/>
      <c r="AK45" s="179"/>
      <c r="AL45" s="179"/>
      <c r="AM45" s="179"/>
      <c r="AN45" s="177"/>
      <c r="AO45" s="249" t="s">
        <v>327</v>
      </c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1"/>
      <c r="BF45" s="252" t="s">
        <v>201</v>
      </c>
      <c r="BG45" s="253"/>
      <c r="BH45" s="253"/>
      <c r="BI45" s="253"/>
      <c r="BJ45" s="253"/>
      <c r="BK45" s="254"/>
      <c r="BL45" s="222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4"/>
      <c r="BX45" s="276" t="s">
        <v>292</v>
      </c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8"/>
      <c r="CN45" s="101" t="s">
        <v>199</v>
      </c>
      <c r="CO45" s="101" t="s">
        <v>199</v>
      </c>
      <c r="CP45" s="101" t="s">
        <v>199</v>
      </c>
      <c r="CQ45" s="101" t="s">
        <v>199</v>
      </c>
      <c r="CR45" s="101" t="s">
        <v>199</v>
      </c>
      <c r="CS45" s="101" t="s">
        <v>199</v>
      </c>
      <c r="CT45" s="101" t="s">
        <v>199</v>
      </c>
      <c r="CU45" s="101" t="s">
        <v>199</v>
      </c>
      <c r="CV45" s="101" t="s">
        <v>199</v>
      </c>
      <c r="CW45" s="101" t="s">
        <v>199</v>
      </c>
      <c r="CX45" s="101" t="s">
        <v>199</v>
      </c>
      <c r="CY45" s="101" t="s">
        <v>199</v>
      </c>
      <c r="CZ45" s="101" t="s">
        <v>199</v>
      </c>
      <c r="DA45" s="101" t="s">
        <v>199</v>
      </c>
      <c r="DB45" s="101" t="s">
        <v>199</v>
      </c>
      <c r="DC45" s="101" t="s">
        <v>199</v>
      </c>
      <c r="DD45" s="101" t="s">
        <v>199</v>
      </c>
      <c r="DE45" s="101" t="s">
        <v>199</v>
      </c>
      <c r="DF45" s="101" t="s">
        <v>199</v>
      </c>
      <c r="DG45" s="101" t="s">
        <v>199</v>
      </c>
      <c r="DH45" s="101" t="s">
        <v>199</v>
      </c>
      <c r="DI45" s="101" t="s">
        <v>199</v>
      </c>
      <c r="DJ45" s="101" t="s">
        <v>199</v>
      </c>
      <c r="DK45" s="101" t="s">
        <v>199</v>
      </c>
      <c r="DL45" s="142" t="s">
        <v>199</v>
      </c>
      <c r="DM45" s="142" t="s">
        <v>199</v>
      </c>
      <c r="DN45" s="142" t="s">
        <v>199</v>
      </c>
      <c r="DO45" s="142" t="s">
        <v>199</v>
      </c>
    </row>
    <row r="46" spans="1:119" ht="15.75" thickBot="1">
      <c r="A46" s="130"/>
      <c r="B46" s="367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9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4"/>
    </row>
    <row r="47" spans="1:119" ht="119.25" customHeight="1" thickTop="1" thickBot="1">
      <c r="A47" s="212">
        <v>203</v>
      </c>
      <c r="B47" s="282"/>
      <c r="C47" s="283">
        <v>1</v>
      </c>
      <c r="D47" s="284"/>
      <c r="E47" s="267" t="s">
        <v>333</v>
      </c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9"/>
      <c r="V47" s="290" t="s">
        <v>201</v>
      </c>
      <c r="W47" s="291"/>
      <c r="X47" s="291"/>
      <c r="Y47" s="291"/>
      <c r="Z47" s="291"/>
      <c r="AA47" s="292"/>
      <c r="AB47" s="261" t="s">
        <v>204</v>
      </c>
      <c r="AC47" s="262"/>
      <c r="AD47" s="262"/>
      <c r="AE47" s="262"/>
      <c r="AF47" s="262"/>
      <c r="AG47" s="263"/>
      <c r="AH47" s="296" t="s">
        <v>291</v>
      </c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8"/>
      <c r="AX47" s="270" t="s">
        <v>258</v>
      </c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2"/>
      <c r="BJ47" s="255" t="s">
        <v>316</v>
      </c>
      <c r="BK47" s="256"/>
      <c r="BL47" s="256"/>
      <c r="BM47" s="256"/>
      <c r="BN47" s="256"/>
      <c r="BO47" s="256"/>
      <c r="BP47" s="256"/>
      <c r="BQ47" s="257"/>
      <c r="BR47" s="267" t="s">
        <v>259</v>
      </c>
      <c r="BS47" s="268"/>
      <c r="BT47" s="268"/>
      <c r="BU47" s="269"/>
      <c r="BV47" s="252" t="s">
        <v>328</v>
      </c>
      <c r="BW47" s="253"/>
      <c r="BX47" s="253"/>
      <c r="BY47" s="253"/>
      <c r="BZ47" s="254"/>
      <c r="CA47" s="176" t="s">
        <v>332</v>
      </c>
      <c r="CB47" s="179"/>
      <c r="CC47" s="179"/>
      <c r="CD47" s="179"/>
      <c r="CE47" s="179"/>
      <c r="CF47" s="179"/>
      <c r="CG47" s="177"/>
      <c r="CH47" s="143" t="s">
        <v>199</v>
      </c>
      <c r="CI47" s="143" t="s">
        <v>199</v>
      </c>
      <c r="CJ47" s="143" t="s">
        <v>199</v>
      </c>
      <c r="CK47" s="143" t="s">
        <v>199</v>
      </c>
      <c r="CL47" s="143" t="s">
        <v>199</v>
      </c>
      <c r="CM47" s="143" t="s">
        <v>199</v>
      </c>
      <c r="CN47" s="143" t="s">
        <v>199</v>
      </c>
      <c r="CO47" s="143" t="s">
        <v>199</v>
      </c>
      <c r="CP47" s="143" t="s">
        <v>199</v>
      </c>
      <c r="CQ47" s="143" t="s">
        <v>199</v>
      </c>
      <c r="CR47" s="143" t="s">
        <v>199</v>
      </c>
      <c r="CS47" s="143" t="s">
        <v>199</v>
      </c>
      <c r="CT47" s="143" t="s">
        <v>199</v>
      </c>
      <c r="CU47" s="143" t="s">
        <v>199</v>
      </c>
      <c r="CV47" s="143" t="s">
        <v>199</v>
      </c>
      <c r="CW47" s="143" t="s">
        <v>199</v>
      </c>
      <c r="CX47" s="143" t="s">
        <v>199</v>
      </c>
      <c r="CY47" s="143" t="s">
        <v>199</v>
      </c>
      <c r="CZ47" s="143" t="s">
        <v>199</v>
      </c>
      <c r="DA47" s="143" t="s">
        <v>199</v>
      </c>
      <c r="DB47" s="143" t="s">
        <v>199</v>
      </c>
      <c r="DC47" s="143" t="s">
        <v>199</v>
      </c>
      <c r="DD47" s="143" t="s">
        <v>199</v>
      </c>
      <c r="DE47" s="143" t="s">
        <v>199</v>
      </c>
      <c r="DF47" s="142" t="s">
        <v>199</v>
      </c>
      <c r="DG47" s="142" t="s">
        <v>199</v>
      </c>
      <c r="DH47" s="142" t="s">
        <v>199</v>
      </c>
      <c r="DI47" s="142" t="s">
        <v>199</v>
      </c>
      <c r="DJ47" s="142" t="s">
        <v>199</v>
      </c>
      <c r="DK47" s="142" t="s">
        <v>199</v>
      </c>
      <c r="DL47" s="142" t="s">
        <v>199</v>
      </c>
      <c r="DM47" s="142" t="s">
        <v>199</v>
      </c>
      <c r="DN47" s="142" t="s">
        <v>199</v>
      </c>
      <c r="DO47" s="142" t="s">
        <v>199</v>
      </c>
    </row>
    <row r="48" spans="1:119" ht="119.25" customHeight="1" thickBot="1">
      <c r="A48" s="214"/>
      <c r="B48" s="215"/>
      <c r="C48" s="183">
        <v>2</v>
      </c>
      <c r="D48" s="218"/>
      <c r="E48" s="287" t="s">
        <v>335</v>
      </c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9"/>
      <c r="V48" s="293" t="s">
        <v>334</v>
      </c>
      <c r="W48" s="294"/>
      <c r="X48" s="294"/>
      <c r="Y48" s="294"/>
      <c r="Z48" s="294"/>
      <c r="AA48" s="295"/>
      <c r="AB48" s="264" t="s">
        <v>204</v>
      </c>
      <c r="AC48" s="265"/>
      <c r="AD48" s="265"/>
      <c r="AE48" s="265"/>
      <c r="AF48" s="265"/>
      <c r="AG48" s="266"/>
      <c r="AH48" s="300" t="s">
        <v>336</v>
      </c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2"/>
      <c r="AX48" s="273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5"/>
      <c r="BJ48" s="258" t="s">
        <v>316</v>
      </c>
      <c r="BK48" s="259"/>
      <c r="BL48" s="259"/>
      <c r="BM48" s="259"/>
      <c r="BN48" s="259"/>
      <c r="BO48" s="259"/>
      <c r="BP48" s="259"/>
      <c r="BQ48" s="260"/>
      <c r="BR48" s="174" t="s">
        <v>259</v>
      </c>
      <c r="BS48" s="178"/>
      <c r="BT48" s="178"/>
      <c r="BU48" s="175"/>
      <c r="BV48" s="252" t="s">
        <v>329</v>
      </c>
      <c r="BW48" s="253"/>
      <c r="BX48" s="253"/>
      <c r="BY48" s="253"/>
      <c r="BZ48" s="254"/>
      <c r="CA48" s="176" t="s">
        <v>332</v>
      </c>
      <c r="CB48" s="179"/>
      <c r="CC48" s="179"/>
      <c r="CD48" s="179"/>
      <c r="CE48" s="179"/>
      <c r="CF48" s="179"/>
      <c r="CG48" s="177"/>
      <c r="CH48" s="141" t="s">
        <v>199</v>
      </c>
      <c r="CI48" s="141" t="s">
        <v>199</v>
      </c>
      <c r="CJ48" s="141" t="s">
        <v>199</v>
      </c>
      <c r="CK48" s="141" t="s">
        <v>199</v>
      </c>
      <c r="CL48" s="141" t="s">
        <v>199</v>
      </c>
      <c r="CM48" s="141" t="s">
        <v>199</v>
      </c>
      <c r="CN48" s="141" t="s">
        <v>199</v>
      </c>
      <c r="CO48" s="141" t="s">
        <v>199</v>
      </c>
      <c r="CP48" s="141" t="s">
        <v>199</v>
      </c>
      <c r="CQ48" s="141" t="s">
        <v>199</v>
      </c>
      <c r="CR48" s="141" t="s">
        <v>199</v>
      </c>
      <c r="CS48" s="141" t="s">
        <v>199</v>
      </c>
      <c r="CT48" s="141" t="s">
        <v>199</v>
      </c>
      <c r="CU48" s="141" t="s">
        <v>199</v>
      </c>
      <c r="CV48" s="141" t="s">
        <v>199</v>
      </c>
      <c r="CW48" s="141" t="s">
        <v>199</v>
      </c>
      <c r="CX48" s="141" t="s">
        <v>199</v>
      </c>
      <c r="CY48" s="141" t="s">
        <v>199</v>
      </c>
      <c r="CZ48" s="141" t="s">
        <v>199</v>
      </c>
      <c r="DA48" s="141" t="s">
        <v>199</v>
      </c>
      <c r="DB48" s="141" t="s">
        <v>199</v>
      </c>
      <c r="DC48" s="141" t="s">
        <v>199</v>
      </c>
      <c r="DD48" s="141" t="s">
        <v>199</v>
      </c>
      <c r="DE48" s="141" t="s">
        <v>199</v>
      </c>
      <c r="DF48" s="141" t="s">
        <v>199</v>
      </c>
      <c r="DG48" s="141" t="s">
        <v>199</v>
      </c>
      <c r="DH48" s="141" t="s">
        <v>199</v>
      </c>
      <c r="DI48" s="141" t="s">
        <v>199</v>
      </c>
      <c r="DJ48" s="141" t="s">
        <v>199</v>
      </c>
      <c r="DK48" s="141" t="s">
        <v>199</v>
      </c>
      <c r="DL48" s="141" t="s">
        <v>199</v>
      </c>
      <c r="DM48" s="141" t="s">
        <v>199</v>
      </c>
      <c r="DN48" s="141" t="s">
        <v>199</v>
      </c>
      <c r="DO48" s="141" t="s">
        <v>199</v>
      </c>
    </row>
    <row r="49" spans="1:123" ht="15.75" thickTop="1"/>
    <row r="52" spans="1:123" ht="15.75" thickBot="1"/>
    <row r="53" spans="1:123" ht="31.5" thickTop="1" thickBot="1">
      <c r="A53" s="309" t="s">
        <v>193</v>
      </c>
      <c r="B53" s="310"/>
      <c r="C53" s="311" t="s">
        <v>195</v>
      </c>
      <c r="D53" s="213"/>
      <c r="E53" s="314" t="s">
        <v>249</v>
      </c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180" t="s">
        <v>252</v>
      </c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2"/>
      <c r="AI53" s="180" t="s">
        <v>253</v>
      </c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2"/>
      <c r="BE53" s="180" t="s">
        <v>254</v>
      </c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2"/>
      <c r="BZ53" s="180" t="s">
        <v>255</v>
      </c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181"/>
      <c r="CO53" s="181"/>
      <c r="CP53" s="181"/>
      <c r="CQ53" s="181"/>
      <c r="CR53" s="181"/>
      <c r="CS53" s="182"/>
      <c r="CT53" s="180" t="s">
        <v>256</v>
      </c>
      <c r="CU53" s="181"/>
      <c r="CV53" s="181"/>
      <c r="CW53" s="181"/>
      <c r="CX53" s="181"/>
      <c r="CY53" s="181"/>
      <c r="CZ53" s="181"/>
      <c r="DA53" s="181"/>
      <c r="DB53" s="181"/>
      <c r="DC53" s="181"/>
      <c r="DD53" s="181"/>
      <c r="DE53" s="181"/>
      <c r="DF53" s="181"/>
      <c r="DG53" s="181"/>
      <c r="DH53" s="181"/>
      <c r="DI53" s="181"/>
      <c r="DJ53" s="181"/>
      <c r="DK53" s="181"/>
      <c r="DL53" s="181"/>
      <c r="DM53" s="181"/>
      <c r="DN53" s="181"/>
      <c r="DO53" s="182"/>
    </row>
    <row r="54" spans="1:123" ht="31.5" thickTop="1" thickBot="1">
      <c r="A54" s="183" t="s">
        <v>194</v>
      </c>
      <c r="B54" s="313"/>
      <c r="C54" s="335"/>
      <c r="D54" s="282"/>
      <c r="E54" s="106">
        <v>17</v>
      </c>
      <c r="F54" s="105">
        <v>18</v>
      </c>
      <c r="G54" s="105">
        <v>19</v>
      </c>
      <c r="H54" s="105">
        <v>20</v>
      </c>
      <c r="I54" s="105">
        <v>21</v>
      </c>
      <c r="J54" s="105">
        <v>24</v>
      </c>
      <c r="K54" s="105">
        <v>25</v>
      </c>
      <c r="L54" s="105">
        <v>26</v>
      </c>
      <c r="M54" s="105">
        <v>27</v>
      </c>
      <c r="N54" s="105">
        <v>28</v>
      </c>
      <c r="O54" s="105">
        <v>31</v>
      </c>
      <c r="P54" s="120">
        <v>1</v>
      </c>
      <c r="Q54" s="120">
        <v>2</v>
      </c>
      <c r="R54" s="120">
        <v>3</v>
      </c>
      <c r="S54" s="120">
        <v>4</v>
      </c>
      <c r="T54" s="120">
        <v>7</v>
      </c>
      <c r="U54" s="120">
        <v>8</v>
      </c>
      <c r="V54" s="120">
        <v>9</v>
      </c>
      <c r="W54" s="120">
        <v>10</v>
      </c>
      <c r="X54" s="121">
        <v>11</v>
      </c>
      <c r="Y54" s="121">
        <v>14</v>
      </c>
      <c r="Z54" s="122">
        <v>15</v>
      </c>
      <c r="AA54" s="123">
        <v>16</v>
      </c>
      <c r="AB54" s="121">
        <v>17</v>
      </c>
      <c r="AC54" s="121">
        <v>18</v>
      </c>
      <c r="AD54" s="121">
        <v>21</v>
      </c>
      <c r="AE54" s="121">
        <v>22</v>
      </c>
      <c r="AF54" s="121">
        <v>24</v>
      </c>
      <c r="AG54" s="121">
        <v>25</v>
      </c>
      <c r="AH54" s="121">
        <v>28</v>
      </c>
      <c r="AI54" s="121">
        <v>1</v>
      </c>
      <c r="AJ54" s="121">
        <v>2</v>
      </c>
      <c r="AK54" s="121">
        <v>3</v>
      </c>
      <c r="AL54" s="121">
        <v>4</v>
      </c>
      <c r="AM54" s="121">
        <v>7</v>
      </c>
      <c r="AN54" s="121">
        <v>9</v>
      </c>
      <c r="AO54" s="121">
        <v>10</v>
      </c>
      <c r="AP54" s="121">
        <v>11</v>
      </c>
      <c r="AQ54" s="121">
        <v>14</v>
      </c>
      <c r="AR54" s="121">
        <v>15</v>
      </c>
      <c r="AS54" s="121">
        <v>16</v>
      </c>
      <c r="AT54" s="121">
        <v>17</v>
      </c>
      <c r="AU54" s="122">
        <v>18</v>
      </c>
      <c r="AV54" s="123">
        <v>21</v>
      </c>
      <c r="AW54" s="121">
        <v>22</v>
      </c>
      <c r="AX54" s="121">
        <v>23</v>
      </c>
      <c r="AY54" s="120">
        <v>24</v>
      </c>
      <c r="AZ54" s="120">
        <v>25</v>
      </c>
      <c r="BA54" s="120">
        <v>28</v>
      </c>
      <c r="BB54" s="120">
        <v>29</v>
      </c>
      <c r="BC54" s="120">
        <v>30</v>
      </c>
      <c r="BD54" s="120">
        <v>31</v>
      </c>
      <c r="BE54" s="120">
        <v>1</v>
      </c>
      <c r="BF54" s="120">
        <v>4</v>
      </c>
      <c r="BG54" s="120">
        <v>5</v>
      </c>
      <c r="BH54" s="120">
        <v>6</v>
      </c>
      <c r="BI54" s="120">
        <v>7</v>
      </c>
      <c r="BJ54" s="120">
        <v>8</v>
      </c>
      <c r="BK54" s="120">
        <v>11</v>
      </c>
      <c r="BL54" s="120">
        <v>12</v>
      </c>
      <c r="BM54" s="120">
        <v>13</v>
      </c>
      <c r="BN54" s="120">
        <v>14</v>
      </c>
      <c r="BO54" s="124">
        <v>15</v>
      </c>
      <c r="BP54" s="125">
        <v>18</v>
      </c>
      <c r="BQ54" s="120">
        <v>19</v>
      </c>
      <c r="BR54" s="120">
        <v>20</v>
      </c>
      <c r="BS54" s="120">
        <v>21</v>
      </c>
      <c r="BT54" s="120">
        <v>22</v>
      </c>
      <c r="BU54" s="120">
        <v>25</v>
      </c>
      <c r="BV54" s="120">
        <v>26</v>
      </c>
      <c r="BW54" s="120">
        <v>27</v>
      </c>
      <c r="BX54" s="120">
        <v>28</v>
      </c>
      <c r="BY54" s="120">
        <v>29</v>
      </c>
      <c r="BZ54" s="120">
        <v>3</v>
      </c>
      <c r="CA54" s="120">
        <v>4</v>
      </c>
      <c r="CB54" s="120">
        <v>5</v>
      </c>
      <c r="CC54" s="120">
        <v>6</v>
      </c>
      <c r="CD54" s="120">
        <v>10</v>
      </c>
      <c r="CE54" s="120">
        <v>11</v>
      </c>
      <c r="CF54" s="120">
        <v>12</v>
      </c>
      <c r="CG54" s="120">
        <v>13</v>
      </c>
      <c r="CH54" s="120">
        <v>16</v>
      </c>
      <c r="CI54" s="120">
        <v>17</v>
      </c>
      <c r="CJ54" s="120">
        <v>18</v>
      </c>
      <c r="CK54" s="126">
        <v>19</v>
      </c>
      <c r="CL54" s="120">
        <v>20</v>
      </c>
      <c r="CM54" s="120">
        <v>23</v>
      </c>
      <c r="CN54" s="120">
        <v>24</v>
      </c>
      <c r="CO54" s="120">
        <v>25</v>
      </c>
      <c r="CP54" s="120">
        <v>26</v>
      </c>
      <c r="CQ54" s="120">
        <v>27</v>
      </c>
      <c r="CR54" s="120">
        <v>30</v>
      </c>
      <c r="CS54" s="120">
        <v>31</v>
      </c>
      <c r="CT54" s="120">
        <v>1</v>
      </c>
      <c r="CU54" s="120">
        <v>2</v>
      </c>
      <c r="CV54" s="120">
        <v>3</v>
      </c>
      <c r="CW54" s="120">
        <v>6</v>
      </c>
      <c r="CX54" s="120">
        <v>7</v>
      </c>
      <c r="CY54" s="120">
        <v>8</v>
      </c>
      <c r="CZ54" s="120">
        <v>9</v>
      </c>
      <c r="DA54" s="120">
        <v>10</v>
      </c>
      <c r="DB54" s="120">
        <v>13</v>
      </c>
      <c r="DC54" s="120">
        <v>14</v>
      </c>
      <c r="DD54" s="120">
        <v>15</v>
      </c>
      <c r="DE54" s="126">
        <v>16</v>
      </c>
      <c r="DF54" s="120">
        <v>17</v>
      </c>
      <c r="DG54" s="120">
        <v>20</v>
      </c>
      <c r="DH54" s="120">
        <v>21</v>
      </c>
      <c r="DI54" s="120">
        <v>22</v>
      </c>
      <c r="DJ54" s="120">
        <v>23</v>
      </c>
      <c r="DK54" s="120">
        <v>24</v>
      </c>
      <c r="DL54" s="120">
        <v>27</v>
      </c>
      <c r="DM54" s="120">
        <v>28</v>
      </c>
      <c r="DN54" s="120">
        <v>29</v>
      </c>
      <c r="DO54" s="120">
        <v>30</v>
      </c>
    </row>
    <row r="55" spans="1:123" ht="177" customHeight="1" thickTop="1" thickBot="1">
      <c r="A55" s="212">
        <v>301</v>
      </c>
      <c r="B55" s="213"/>
      <c r="C55" s="216">
        <v>1</v>
      </c>
      <c r="D55" s="181"/>
      <c r="E55" s="155"/>
      <c r="F55" s="156"/>
      <c r="G55" s="245" t="s">
        <v>313</v>
      </c>
      <c r="H55" s="245"/>
      <c r="I55" s="245"/>
      <c r="J55" s="245"/>
      <c r="K55" s="246"/>
      <c r="L55" s="322" t="s">
        <v>264</v>
      </c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4"/>
      <c r="X55" s="300" t="s">
        <v>266</v>
      </c>
      <c r="Y55" s="301"/>
      <c r="Z55" s="301"/>
      <c r="AA55" s="328"/>
      <c r="AB55" s="300" t="s">
        <v>265</v>
      </c>
      <c r="AC55" s="301"/>
      <c r="AD55" s="301"/>
      <c r="AE55" s="328"/>
      <c r="AF55" s="240" t="s">
        <v>309</v>
      </c>
      <c r="AG55" s="241"/>
      <c r="AH55" s="241"/>
      <c r="AI55" s="242"/>
      <c r="AJ55" s="144" t="s">
        <v>199</v>
      </c>
      <c r="AK55" s="144" t="s">
        <v>199</v>
      </c>
      <c r="AL55" s="228" t="s">
        <v>325</v>
      </c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30"/>
      <c r="AY55" s="228" t="s">
        <v>323</v>
      </c>
      <c r="AZ55" s="229"/>
      <c r="BA55" s="229"/>
      <c r="BB55" s="229"/>
      <c r="BC55" s="229"/>
      <c r="BD55" s="229"/>
      <c r="BE55" s="230"/>
      <c r="BF55" s="228" t="s">
        <v>324</v>
      </c>
      <c r="BG55" s="229"/>
      <c r="BH55" s="229"/>
      <c r="BI55" s="229"/>
      <c r="BJ55" s="229"/>
      <c r="BK55" s="230"/>
      <c r="BL55" s="142" t="s">
        <v>199</v>
      </c>
      <c r="BM55" s="142" t="s">
        <v>199</v>
      </c>
      <c r="BN55" s="142" t="s">
        <v>199</v>
      </c>
      <c r="BO55" s="142" t="s">
        <v>199</v>
      </c>
      <c r="BP55" s="142" t="s">
        <v>199</v>
      </c>
      <c r="BQ55" s="142" t="s">
        <v>199</v>
      </c>
      <c r="BR55" s="142" t="s">
        <v>199</v>
      </c>
      <c r="BS55" s="142" t="s">
        <v>199</v>
      </c>
      <c r="BT55" s="142" t="s">
        <v>199</v>
      </c>
      <c r="BU55" s="142" t="s">
        <v>199</v>
      </c>
      <c r="BV55" s="142" t="s">
        <v>199</v>
      </c>
      <c r="BW55" s="142" t="s">
        <v>199</v>
      </c>
      <c r="BX55" s="142" t="s">
        <v>199</v>
      </c>
      <c r="BY55" s="142" t="s">
        <v>199</v>
      </c>
      <c r="BZ55" s="142" t="s">
        <v>199</v>
      </c>
      <c r="CA55" s="142" t="s">
        <v>199</v>
      </c>
      <c r="CB55" s="142" t="s">
        <v>199</v>
      </c>
      <c r="CC55" s="142" t="s">
        <v>199</v>
      </c>
      <c r="CD55" s="142" t="s">
        <v>199</v>
      </c>
      <c r="CE55" s="142" t="s">
        <v>199</v>
      </c>
      <c r="CF55" s="142" t="s">
        <v>199</v>
      </c>
      <c r="CG55" s="142" t="s">
        <v>199</v>
      </c>
      <c r="CH55" s="142" t="s">
        <v>199</v>
      </c>
      <c r="CI55" s="142" t="s">
        <v>199</v>
      </c>
      <c r="CJ55" s="142" t="s">
        <v>199</v>
      </c>
      <c r="CK55" s="142" t="s">
        <v>199</v>
      </c>
      <c r="CL55" s="140" t="s">
        <v>199</v>
      </c>
      <c r="CM55" s="142" t="s">
        <v>199</v>
      </c>
      <c r="CN55" s="142" t="s">
        <v>199</v>
      </c>
      <c r="CO55" s="142" t="s">
        <v>199</v>
      </c>
      <c r="CP55" s="142" t="s">
        <v>199</v>
      </c>
      <c r="CQ55" s="142" t="s">
        <v>199</v>
      </c>
      <c r="CR55" s="142" t="s">
        <v>199</v>
      </c>
      <c r="CS55" s="142" t="s">
        <v>199</v>
      </c>
      <c r="CT55" s="142" t="s">
        <v>199</v>
      </c>
      <c r="CU55" s="142" t="s">
        <v>199</v>
      </c>
      <c r="CV55" s="142" t="s">
        <v>199</v>
      </c>
      <c r="CW55" s="142" t="s">
        <v>199</v>
      </c>
      <c r="CX55" s="142" t="s">
        <v>199</v>
      </c>
      <c r="CY55" s="140" t="s">
        <v>199</v>
      </c>
      <c r="CZ55" s="142" t="s">
        <v>199</v>
      </c>
      <c r="DA55" s="142" t="s">
        <v>199</v>
      </c>
      <c r="DB55" s="142" t="s">
        <v>199</v>
      </c>
      <c r="DC55" s="142" t="s">
        <v>199</v>
      </c>
      <c r="DD55" s="142" t="s">
        <v>199</v>
      </c>
      <c r="DE55" s="142" t="s">
        <v>199</v>
      </c>
      <c r="DF55" s="142" t="s">
        <v>199</v>
      </c>
      <c r="DG55" s="142" t="s">
        <v>199</v>
      </c>
      <c r="DH55" s="142" t="s">
        <v>199</v>
      </c>
      <c r="DI55" s="142" t="s">
        <v>199</v>
      </c>
      <c r="DJ55" s="142" t="s">
        <v>199</v>
      </c>
      <c r="DK55" s="142" t="s">
        <v>199</v>
      </c>
      <c r="DL55" s="140" t="s">
        <v>199</v>
      </c>
      <c r="DM55" s="142" t="s">
        <v>199</v>
      </c>
      <c r="DN55" s="142" t="s">
        <v>199</v>
      </c>
      <c r="DO55" s="142" t="s">
        <v>199</v>
      </c>
    </row>
    <row r="56" spans="1:123" ht="170.25" customHeight="1" thickBot="1">
      <c r="A56" s="214"/>
      <c r="B56" s="318"/>
      <c r="C56" s="231">
        <v>2</v>
      </c>
      <c r="D56" s="232"/>
      <c r="E56" s="157"/>
      <c r="F56" s="158"/>
      <c r="G56" s="243" t="s">
        <v>313</v>
      </c>
      <c r="H56" s="243"/>
      <c r="I56" s="243"/>
      <c r="J56" s="243"/>
      <c r="K56" s="244"/>
      <c r="L56" s="325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7"/>
      <c r="X56" s="300" t="s">
        <v>265</v>
      </c>
      <c r="Y56" s="301"/>
      <c r="Z56" s="301"/>
      <c r="AA56" s="328"/>
      <c r="AB56" s="300" t="s">
        <v>266</v>
      </c>
      <c r="AC56" s="301"/>
      <c r="AD56" s="301"/>
      <c r="AE56" s="328"/>
      <c r="AF56" s="240" t="s">
        <v>309</v>
      </c>
      <c r="AG56" s="241"/>
      <c r="AH56" s="241"/>
      <c r="AI56" s="242"/>
      <c r="AJ56" s="144" t="s">
        <v>199</v>
      </c>
      <c r="AK56" s="144" t="s">
        <v>199</v>
      </c>
      <c r="AL56" s="228" t="s">
        <v>325</v>
      </c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30"/>
      <c r="AY56" s="228" t="s">
        <v>323</v>
      </c>
      <c r="AZ56" s="229"/>
      <c r="BA56" s="229"/>
      <c r="BB56" s="229"/>
      <c r="BC56" s="229"/>
      <c r="BD56" s="229"/>
      <c r="BE56" s="230"/>
      <c r="BF56" s="228" t="s">
        <v>324</v>
      </c>
      <c r="BG56" s="229"/>
      <c r="BH56" s="229"/>
      <c r="BI56" s="229"/>
      <c r="BJ56" s="229"/>
      <c r="BK56" s="230"/>
      <c r="BL56" s="142" t="s">
        <v>199</v>
      </c>
      <c r="BM56" s="142" t="s">
        <v>199</v>
      </c>
      <c r="BN56" s="142" t="s">
        <v>199</v>
      </c>
      <c r="BO56" s="142" t="s">
        <v>199</v>
      </c>
      <c r="BP56" s="142" t="s">
        <v>199</v>
      </c>
      <c r="BQ56" s="142" t="s">
        <v>199</v>
      </c>
      <c r="BR56" s="142" t="s">
        <v>199</v>
      </c>
      <c r="BS56" s="142" t="s">
        <v>199</v>
      </c>
      <c r="BT56" s="142" t="s">
        <v>199</v>
      </c>
      <c r="BU56" s="142" t="s">
        <v>199</v>
      </c>
      <c r="BV56" s="142" t="s">
        <v>199</v>
      </c>
      <c r="BW56" s="142" t="s">
        <v>199</v>
      </c>
      <c r="BX56" s="142" t="s">
        <v>199</v>
      </c>
      <c r="BY56" s="142" t="s">
        <v>199</v>
      </c>
      <c r="BZ56" s="142" t="s">
        <v>199</v>
      </c>
      <c r="CA56" s="142" t="s">
        <v>199</v>
      </c>
      <c r="CB56" s="142" t="s">
        <v>199</v>
      </c>
      <c r="CC56" s="142" t="s">
        <v>199</v>
      </c>
      <c r="CD56" s="142" t="s">
        <v>199</v>
      </c>
      <c r="CE56" s="142" t="s">
        <v>199</v>
      </c>
      <c r="CF56" s="142" t="s">
        <v>199</v>
      </c>
      <c r="CG56" s="142" t="s">
        <v>199</v>
      </c>
      <c r="CH56" s="142" t="s">
        <v>199</v>
      </c>
      <c r="CI56" s="142" t="s">
        <v>199</v>
      </c>
      <c r="CJ56" s="142" t="s">
        <v>199</v>
      </c>
      <c r="CK56" s="142" t="s">
        <v>199</v>
      </c>
      <c r="CL56" s="140" t="s">
        <v>199</v>
      </c>
      <c r="CM56" s="142" t="s">
        <v>199</v>
      </c>
      <c r="CN56" s="142" t="s">
        <v>199</v>
      </c>
      <c r="CO56" s="142" t="s">
        <v>199</v>
      </c>
      <c r="CP56" s="142" t="s">
        <v>199</v>
      </c>
      <c r="CQ56" s="142" t="s">
        <v>199</v>
      </c>
      <c r="CR56" s="142" t="s">
        <v>199</v>
      </c>
      <c r="CS56" s="142" t="s">
        <v>199</v>
      </c>
      <c r="CT56" s="142" t="s">
        <v>199</v>
      </c>
      <c r="CU56" s="142" t="s">
        <v>199</v>
      </c>
      <c r="CV56" s="142" t="s">
        <v>199</v>
      </c>
      <c r="CW56" s="142" t="s">
        <v>199</v>
      </c>
      <c r="CX56" s="142" t="s">
        <v>199</v>
      </c>
      <c r="CY56" s="140" t="s">
        <v>199</v>
      </c>
      <c r="CZ56" s="142" t="s">
        <v>199</v>
      </c>
      <c r="DA56" s="142" t="s">
        <v>199</v>
      </c>
      <c r="DB56" s="142" t="s">
        <v>199</v>
      </c>
      <c r="DC56" s="142" t="s">
        <v>199</v>
      </c>
      <c r="DD56" s="142" t="s">
        <v>199</v>
      </c>
      <c r="DE56" s="142" t="s">
        <v>199</v>
      </c>
      <c r="DF56" s="142" t="s">
        <v>199</v>
      </c>
      <c r="DG56" s="142" t="s">
        <v>199</v>
      </c>
      <c r="DH56" s="142" t="s">
        <v>199</v>
      </c>
      <c r="DI56" s="142" t="s">
        <v>199</v>
      </c>
      <c r="DJ56" s="142" t="s">
        <v>199</v>
      </c>
      <c r="DK56" s="142" t="s">
        <v>199</v>
      </c>
      <c r="DL56" s="140" t="s">
        <v>199</v>
      </c>
      <c r="DM56" s="142" t="s">
        <v>199</v>
      </c>
      <c r="DN56" s="142" t="s">
        <v>199</v>
      </c>
      <c r="DO56" s="142" t="s">
        <v>199</v>
      </c>
    </row>
    <row r="57" spans="1:123" ht="16.5" thickTop="1" thickBot="1">
      <c r="A57" s="107"/>
      <c r="B57" s="108"/>
      <c r="C57" s="109"/>
      <c r="D57" s="109"/>
      <c r="E57" s="111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10"/>
      <c r="CL57" s="132"/>
      <c r="CM57" s="132"/>
      <c r="CN57" s="118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10"/>
      <c r="DP57" s="61"/>
    </row>
    <row r="58" spans="1:123" ht="171" customHeight="1" thickTop="1" thickBot="1">
      <c r="A58" s="212">
        <v>302</v>
      </c>
      <c r="B58" s="319"/>
      <c r="C58" s="231">
        <v>1</v>
      </c>
      <c r="D58" s="232"/>
      <c r="E58" s="316" t="s">
        <v>261</v>
      </c>
      <c r="F58" s="192"/>
      <c r="G58" s="192"/>
      <c r="H58" s="192"/>
      <c r="I58" s="192"/>
      <c r="J58" s="192"/>
      <c r="K58" s="193"/>
      <c r="L58" s="231" t="s">
        <v>262</v>
      </c>
      <c r="M58" s="232"/>
      <c r="N58" s="232"/>
      <c r="O58" s="232"/>
      <c r="P58" s="232"/>
      <c r="Q58" s="299"/>
      <c r="R58" s="191" t="s">
        <v>265</v>
      </c>
      <c r="S58" s="192"/>
      <c r="T58" s="192"/>
      <c r="U58" s="321"/>
      <c r="V58" s="191" t="s">
        <v>263</v>
      </c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3"/>
      <c r="AI58" s="144" t="s">
        <v>199</v>
      </c>
      <c r="AJ58" s="240" t="s">
        <v>309</v>
      </c>
      <c r="AK58" s="241"/>
      <c r="AL58" s="241"/>
      <c r="AM58" s="242"/>
      <c r="AN58" s="144" t="s">
        <v>199</v>
      </c>
      <c r="AO58" s="144" t="s">
        <v>199</v>
      </c>
      <c r="AP58" s="144" t="s">
        <v>199</v>
      </c>
      <c r="AQ58" s="245" t="s">
        <v>313</v>
      </c>
      <c r="AR58" s="245"/>
      <c r="AS58" s="245"/>
      <c r="AT58" s="245"/>
      <c r="AU58" s="246"/>
      <c r="AV58" s="191" t="s">
        <v>266</v>
      </c>
      <c r="AW58" s="192"/>
      <c r="AX58" s="192"/>
      <c r="AY58" s="321"/>
      <c r="AZ58" s="329" t="s">
        <v>264</v>
      </c>
      <c r="BA58" s="330"/>
      <c r="BB58" s="330"/>
      <c r="BC58" s="330"/>
      <c r="BD58" s="330"/>
      <c r="BE58" s="330"/>
      <c r="BF58" s="330"/>
      <c r="BG58" s="330"/>
      <c r="BH58" s="330"/>
      <c r="BI58" s="330"/>
      <c r="BJ58" s="330"/>
      <c r="BK58" s="331"/>
      <c r="BL58" s="142" t="s">
        <v>199</v>
      </c>
      <c r="BM58" s="142" t="s">
        <v>199</v>
      </c>
      <c r="BN58" s="142" t="s">
        <v>199</v>
      </c>
      <c r="BO58" s="142" t="s">
        <v>199</v>
      </c>
      <c r="BP58" s="142" t="s">
        <v>199</v>
      </c>
      <c r="BQ58" s="142" t="s">
        <v>199</v>
      </c>
      <c r="BR58" s="142" t="s">
        <v>199</v>
      </c>
      <c r="BS58" s="142" t="s">
        <v>199</v>
      </c>
      <c r="BT58" s="142" t="s">
        <v>199</v>
      </c>
      <c r="BU58" s="142" t="s">
        <v>199</v>
      </c>
      <c r="BV58" s="142" t="s">
        <v>199</v>
      </c>
      <c r="BW58" s="142" t="s">
        <v>199</v>
      </c>
      <c r="BX58" s="142" t="s">
        <v>199</v>
      </c>
      <c r="BY58" s="142" t="s">
        <v>199</v>
      </c>
      <c r="BZ58" s="142" t="s">
        <v>199</v>
      </c>
      <c r="CA58" s="142" t="s">
        <v>199</v>
      </c>
      <c r="CB58" s="142" t="s">
        <v>199</v>
      </c>
      <c r="CC58" s="142" t="s">
        <v>199</v>
      </c>
      <c r="CD58" s="142" t="s">
        <v>199</v>
      </c>
      <c r="CE58" s="142" t="s">
        <v>199</v>
      </c>
      <c r="CF58" s="142" t="s">
        <v>199</v>
      </c>
      <c r="CG58" s="142" t="s">
        <v>199</v>
      </c>
      <c r="CH58" s="142" t="s">
        <v>199</v>
      </c>
      <c r="CI58" s="142" t="s">
        <v>199</v>
      </c>
      <c r="CJ58" s="142" t="s">
        <v>199</v>
      </c>
      <c r="CK58" s="142" t="s">
        <v>199</v>
      </c>
      <c r="CL58" s="142" t="s">
        <v>199</v>
      </c>
      <c r="CM58" s="140" t="s">
        <v>199</v>
      </c>
      <c r="CN58" s="142" t="s">
        <v>199</v>
      </c>
      <c r="CO58" s="142" t="s">
        <v>199</v>
      </c>
      <c r="CP58" s="142" t="s">
        <v>199</v>
      </c>
      <c r="CQ58" s="142" t="s">
        <v>199</v>
      </c>
      <c r="CR58" s="142" t="s">
        <v>199</v>
      </c>
      <c r="CS58" s="142" t="s">
        <v>199</v>
      </c>
      <c r="CT58" s="142" t="s">
        <v>199</v>
      </c>
      <c r="CU58" s="142" t="s">
        <v>199</v>
      </c>
      <c r="CV58" s="142" t="s">
        <v>199</v>
      </c>
      <c r="CW58" s="142" t="s">
        <v>199</v>
      </c>
      <c r="CX58" s="142" t="s">
        <v>199</v>
      </c>
      <c r="CY58" s="142" t="s">
        <v>199</v>
      </c>
      <c r="CZ58" s="142" t="s">
        <v>199</v>
      </c>
      <c r="DA58" s="142" t="s">
        <v>199</v>
      </c>
      <c r="DB58" s="142" t="s">
        <v>199</v>
      </c>
      <c r="DC58" s="142" t="s">
        <v>199</v>
      </c>
      <c r="DD58" s="142" t="s">
        <v>199</v>
      </c>
      <c r="DE58" s="142" t="s">
        <v>199</v>
      </c>
      <c r="DF58" s="142" t="s">
        <v>199</v>
      </c>
      <c r="DG58" s="142" t="s">
        <v>199</v>
      </c>
      <c r="DH58" s="142" t="s">
        <v>199</v>
      </c>
      <c r="DI58" s="142" t="s">
        <v>199</v>
      </c>
      <c r="DJ58" s="142" t="s">
        <v>199</v>
      </c>
      <c r="DK58" s="142" t="s">
        <v>199</v>
      </c>
      <c r="DL58" s="142" t="s">
        <v>199</v>
      </c>
      <c r="DM58" s="142" t="s">
        <v>199</v>
      </c>
      <c r="DN58" s="142" t="s">
        <v>199</v>
      </c>
      <c r="DO58" s="142" t="s">
        <v>199</v>
      </c>
      <c r="DP58" s="131"/>
      <c r="DQ58" s="131"/>
      <c r="DR58" s="131"/>
      <c r="DS58" s="131"/>
    </row>
    <row r="59" spans="1:123" ht="156.75" customHeight="1" thickBot="1">
      <c r="A59" s="283"/>
      <c r="B59" s="320"/>
      <c r="C59" s="231">
        <v>2</v>
      </c>
      <c r="D59" s="232"/>
      <c r="E59" s="316" t="s">
        <v>261</v>
      </c>
      <c r="F59" s="192"/>
      <c r="G59" s="192"/>
      <c r="H59" s="192"/>
      <c r="I59" s="192"/>
      <c r="J59" s="192"/>
      <c r="K59" s="193"/>
      <c r="L59" s="231" t="s">
        <v>262</v>
      </c>
      <c r="M59" s="232"/>
      <c r="N59" s="232"/>
      <c r="O59" s="232"/>
      <c r="P59" s="232"/>
      <c r="Q59" s="299"/>
      <c r="R59" s="191" t="s">
        <v>266</v>
      </c>
      <c r="S59" s="192"/>
      <c r="T59" s="192"/>
      <c r="U59" s="321"/>
      <c r="V59" s="191" t="s">
        <v>263</v>
      </c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3"/>
      <c r="AI59" s="144" t="s">
        <v>199</v>
      </c>
      <c r="AJ59" s="240" t="s">
        <v>309</v>
      </c>
      <c r="AK59" s="241"/>
      <c r="AL59" s="241"/>
      <c r="AM59" s="242"/>
      <c r="AN59" s="144" t="s">
        <v>199</v>
      </c>
      <c r="AO59" s="144" t="s">
        <v>199</v>
      </c>
      <c r="AP59" s="144" t="s">
        <v>199</v>
      </c>
      <c r="AQ59" s="247" t="s">
        <v>314</v>
      </c>
      <c r="AR59" s="247"/>
      <c r="AS59" s="247"/>
      <c r="AT59" s="247"/>
      <c r="AU59" s="248"/>
      <c r="AV59" s="191" t="s">
        <v>265</v>
      </c>
      <c r="AW59" s="192"/>
      <c r="AX59" s="192"/>
      <c r="AY59" s="321"/>
      <c r="AZ59" s="332"/>
      <c r="BA59" s="333"/>
      <c r="BB59" s="333"/>
      <c r="BC59" s="333"/>
      <c r="BD59" s="333"/>
      <c r="BE59" s="333"/>
      <c r="BF59" s="333"/>
      <c r="BG59" s="333"/>
      <c r="BH59" s="333"/>
      <c r="BI59" s="333"/>
      <c r="BJ59" s="333"/>
      <c r="BK59" s="334"/>
      <c r="BL59" s="142" t="s">
        <v>199</v>
      </c>
      <c r="BM59" s="142" t="s">
        <v>199</v>
      </c>
      <c r="BN59" s="142" t="s">
        <v>199</v>
      </c>
      <c r="BO59" s="142" t="s">
        <v>199</v>
      </c>
      <c r="BP59" s="142" t="s">
        <v>199</v>
      </c>
      <c r="BQ59" s="142" t="s">
        <v>199</v>
      </c>
      <c r="BR59" s="142" t="s">
        <v>199</v>
      </c>
      <c r="BS59" s="142" t="s">
        <v>199</v>
      </c>
      <c r="BT59" s="142" t="s">
        <v>199</v>
      </c>
      <c r="BU59" s="142" t="s">
        <v>199</v>
      </c>
      <c r="BV59" s="142" t="s">
        <v>199</v>
      </c>
      <c r="BW59" s="142" t="s">
        <v>199</v>
      </c>
      <c r="BX59" s="142" t="s">
        <v>199</v>
      </c>
      <c r="BY59" s="142" t="s">
        <v>199</v>
      </c>
      <c r="BZ59" s="142" t="s">
        <v>199</v>
      </c>
      <c r="CA59" s="142" t="s">
        <v>199</v>
      </c>
      <c r="CB59" s="142" t="s">
        <v>199</v>
      </c>
      <c r="CC59" s="142" t="s">
        <v>199</v>
      </c>
      <c r="CD59" s="142" t="s">
        <v>199</v>
      </c>
      <c r="CE59" s="142" t="s">
        <v>199</v>
      </c>
      <c r="CF59" s="142" t="s">
        <v>199</v>
      </c>
      <c r="CG59" s="142" t="s">
        <v>199</v>
      </c>
      <c r="CH59" s="142" t="s">
        <v>199</v>
      </c>
      <c r="CI59" s="142" t="s">
        <v>199</v>
      </c>
      <c r="CJ59" s="142" t="s">
        <v>199</v>
      </c>
      <c r="CK59" s="142" t="s">
        <v>199</v>
      </c>
      <c r="CL59" s="142" t="s">
        <v>199</v>
      </c>
      <c r="CM59" s="140" t="s">
        <v>199</v>
      </c>
      <c r="CN59" s="142" t="s">
        <v>199</v>
      </c>
      <c r="CO59" s="142" t="s">
        <v>199</v>
      </c>
      <c r="CP59" s="142" t="s">
        <v>199</v>
      </c>
      <c r="CQ59" s="142" t="s">
        <v>199</v>
      </c>
      <c r="CR59" s="142" t="s">
        <v>199</v>
      </c>
      <c r="CS59" s="142" t="s">
        <v>199</v>
      </c>
      <c r="CT59" s="142" t="s">
        <v>199</v>
      </c>
      <c r="CU59" s="142" t="s">
        <v>199</v>
      </c>
      <c r="CV59" s="142" t="s">
        <v>199</v>
      </c>
      <c r="CW59" s="142" t="s">
        <v>199</v>
      </c>
      <c r="CX59" s="142" t="s">
        <v>199</v>
      </c>
      <c r="CY59" s="142" t="s">
        <v>199</v>
      </c>
      <c r="CZ59" s="142" t="s">
        <v>199</v>
      </c>
      <c r="DA59" s="142" t="s">
        <v>199</v>
      </c>
      <c r="DB59" s="142" t="s">
        <v>199</v>
      </c>
      <c r="DC59" s="142" t="s">
        <v>199</v>
      </c>
      <c r="DD59" s="142" t="s">
        <v>199</v>
      </c>
      <c r="DE59" s="142" t="s">
        <v>199</v>
      </c>
      <c r="DF59" s="142" t="s">
        <v>199</v>
      </c>
      <c r="DG59" s="142" t="s">
        <v>199</v>
      </c>
      <c r="DH59" s="142" t="s">
        <v>199</v>
      </c>
      <c r="DI59" s="142" t="s">
        <v>199</v>
      </c>
      <c r="DJ59" s="142" t="s">
        <v>199</v>
      </c>
      <c r="DK59" s="142" t="s">
        <v>199</v>
      </c>
      <c r="DL59" s="142" t="s">
        <v>199</v>
      </c>
      <c r="DM59" s="142" t="s">
        <v>199</v>
      </c>
      <c r="DN59" s="142" t="s">
        <v>199</v>
      </c>
      <c r="DO59" s="142" t="s">
        <v>199</v>
      </c>
      <c r="DP59" s="131"/>
      <c r="DQ59" s="131"/>
      <c r="DR59" s="131"/>
      <c r="DS59" s="131"/>
    </row>
    <row r="60" spans="1:123" ht="15.75" thickBot="1">
      <c r="A60" s="102" t="e">
        <f>+AA60:BQ60</f>
        <v>#VALUE!</v>
      </c>
      <c r="B60" s="103"/>
      <c r="C60" s="109"/>
      <c r="D60" s="109"/>
      <c r="E60" s="118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2"/>
      <c r="CJ60" s="103"/>
      <c r="CK60" s="104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4"/>
    </row>
    <row r="61" spans="1:123" ht="163.5" customHeight="1" thickBot="1">
      <c r="A61" s="285">
        <v>303</v>
      </c>
      <c r="B61" s="317"/>
      <c r="C61" s="191">
        <v>1</v>
      </c>
      <c r="D61" s="192"/>
      <c r="E61" s="336" t="s">
        <v>325</v>
      </c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8"/>
      <c r="R61" s="155"/>
      <c r="S61" s="156"/>
      <c r="T61" s="245" t="s">
        <v>313</v>
      </c>
      <c r="U61" s="245"/>
      <c r="V61" s="245"/>
      <c r="W61" s="245"/>
      <c r="X61" s="246"/>
      <c r="Y61" s="228" t="s">
        <v>323</v>
      </c>
      <c r="Z61" s="229"/>
      <c r="AA61" s="229"/>
      <c r="AB61" s="229"/>
      <c r="AC61" s="229"/>
      <c r="AD61" s="229"/>
      <c r="AE61" s="230"/>
      <c r="AF61" s="228" t="s">
        <v>324</v>
      </c>
      <c r="AG61" s="229"/>
      <c r="AH61" s="229"/>
      <c r="AI61" s="229"/>
      <c r="AJ61" s="229"/>
      <c r="AK61" s="230"/>
      <c r="AL61" s="191" t="s">
        <v>266</v>
      </c>
      <c r="AM61" s="192"/>
      <c r="AN61" s="192"/>
      <c r="AO61" s="321"/>
      <c r="AP61" s="329" t="s">
        <v>264</v>
      </c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1"/>
      <c r="BB61" s="240" t="s">
        <v>309</v>
      </c>
      <c r="BC61" s="241"/>
      <c r="BD61" s="241"/>
      <c r="BE61" s="242"/>
      <c r="BF61" s="191" t="s">
        <v>265</v>
      </c>
      <c r="BG61" s="192"/>
      <c r="BH61" s="192"/>
      <c r="BI61" s="321"/>
      <c r="BJ61" s="142" t="s">
        <v>199</v>
      </c>
      <c r="BK61" s="142" t="s">
        <v>199</v>
      </c>
      <c r="BL61" s="142" t="s">
        <v>199</v>
      </c>
      <c r="BM61" s="142" t="s">
        <v>199</v>
      </c>
      <c r="BN61" s="142" t="s">
        <v>199</v>
      </c>
      <c r="BO61" s="142" t="s">
        <v>199</v>
      </c>
      <c r="BP61" s="142" t="s">
        <v>199</v>
      </c>
      <c r="BQ61" s="142" t="s">
        <v>199</v>
      </c>
      <c r="BR61" s="142" t="s">
        <v>199</v>
      </c>
      <c r="BS61" s="142" t="s">
        <v>199</v>
      </c>
      <c r="BT61" s="142" t="s">
        <v>199</v>
      </c>
      <c r="BU61" s="142" t="s">
        <v>199</v>
      </c>
      <c r="BV61" s="142" t="s">
        <v>199</v>
      </c>
      <c r="BW61" s="142" t="s">
        <v>199</v>
      </c>
      <c r="BX61" s="142" t="s">
        <v>199</v>
      </c>
      <c r="BY61" s="142" t="s">
        <v>199</v>
      </c>
      <c r="BZ61" s="142" t="s">
        <v>199</v>
      </c>
      <c r="CA61" s="142" t="s">
        <v>199</v>
      </c>
      <c r="CB61" s="142" t="s">
        <v>199</v>
      </c>
      <c r="CC61" s="142" t="s">
        <v>199</v>
      </c>
      <c r="CD61" s="142" t="s">
        <v>199</v>
      </c>
      <c r="CE61" s="142" t="s">
        <v>199</v>
      </c>
      <c r="CF61" s="142" t="s">
        <v>199</v>
      </c>
      <c r="CG61" s="142" t="s">
        <v>199</v>
      </c>
      <c r="CH61" s="142" t="s">
        <v>199</v>
      </c>
      <c r="CI61" s="142" t="s">
        <v>199</v>
      </c>
      <c r="CJ61" s="142" t="s">
        <v>199</v>
      </c>
      <c r="CK61" s="142" t="s">
        <v>199</v>
      </c>
      <c r="CL61" s="140" t="s">
        <v>199</v>
      </c>
      <c r="CM61" s="142" t="s">
        <v>199</v>
      </c>
      <c r="CN61" s="142" t="s">
        <v>199</v>
      </c>
      <c r="CO61" s="142" t="s">
        <v>199</v>
      </c>
      <c r="CP61" s="142" t="s">
        <v>199</v>
      </c>
      <c r="CQ61" s="142" t="s">
        <v>199</v>
      </c>
      <c r="CR61" s="142" t="s">
        <v>199</v>
      </c>
      <c r="CS61" s="142" t="s">
        <v>199</v>
      </c>
      <c r="CT61" s="142" t="s">
        <v>199</v>
      </c>
      <c r="CU61" s="142" t="s">
        <v>199</v>
      </c>
      <c r="CV61" s="142" t="s">
        <v>199</v>
      </c>
      <c r="CW61" s="142" t="s">
        <v>199</v>
      </c>
      <c r="CX61" s="142" t="s">
        <v>199</v>
      </c>
      <c r="CY61" s="140" t="s">
        <v>199</v>
      </c>
      <c r="CZ61" s="142" t="s">
        <v>199</v>
      </c>
      <c r="DA61" s="142" t="s">
        <v>199</v>
      </c>
      <c r="DB61" s="142" t="s">
        <v>199</v>
      </c>
      <c r="DC61" s="142" t="s">
        <v>199</v>
      </c>
      <c r="DD61" s="142" t="s">
        <v>199</v>
      </c>
      <c r="DE61" s="142" t="s">
        <v>199</v>
      </c>
      <c r="DF61" s="142" t="s">
        <v>199</v>
      </c>
      <c r="DG61" s="142" t="s">
        <v>199</v>
      </c>
      <c r="DH61" s="142" t="s">
        <v>199</v>
      </c>
      <c r="DI61" s="142" t="s">
        <v>199</v>
      </c>
      <c r="DJ61" s="142" t="s">
        <v>199</v>
      </c>
      <c r="DK61" s="142" t="s">
        <v>199</v>
      </c>
      <c r="DL61" s="140" t="s">
        <v>199</v>
      </c>
      <c r="DM61" s="142" t="s">
        <v>199</v>
      </c>
      <c r="DN61" s="142" t="s">
        <v>199</v>
      </c>
      <c r="DO61" s="142" t="s">
        <v>199</v>
      </c>
    </row>
    <row r="62" spans="1:123" ht="168" customHeight="1" thickBot="1">
      <c r="A62" s="214"/>
      <c r="B62" s="318"/>
      <c r="C62" s="191">
        <v>2</v>
      </c>
      <c r="D62" s="192"/>
      <c r="E62" s="336" t="s">
        <v>325</v>
      </c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8"/>
      <c r="R62" s="157"/>
      <c r="S62" s="158"/>
      <c r="T62" s="243" t="s">
        <v>313</v>
      </c>
      <c r="U62" s="243"/>
      <c r="V62" s="243"/>
      <c r="W62" s="243"/>
      <c r="X62" s="244"/>
      <c r="Y62" s="228" t="s">
        <v>323</v>
      </c>
      <c r="Z62" s="229"/>
      <c r="AA62" s="229"/>
      <c r="AB62" s="229"/>
      <c r="AC62" s="229"/>
      <c r="AD62" s="229"/>
      <c r="AE62" s="230"/>
      <c r="AF62" s="228" t="s">
        <v>324</v>
      </c>
      <c r="AG62" s="229"/>
      <c r="AH62" s="229"/>
      <c r="AI62" s="229"/>
      <c r="AJ62" s="229"/>
      <c r="AK62" s="230"/>
      <c r="AL62" s="191" t="s">
        <v>265</v>
      </c>
      <c r="AM62" s="192"/>
      <c r="AN62" s="192"/>
      <c r="AO62" s="321"/>
      <c r="AP62" s="332"/>
      <c r="AQ62" s="333"/>
      <c r="AR62" s="333"/>
      <c r="AS62" s="333"/>
      <c r="AT62" s="333"/>
      <c r="AU62" s="333"/>
      <c r="AV62" s="333"/>
      <c r="AW62" s="333"/>
      <c r="AX62" s="333"/>
      <c r="AY62" s="333"/>
      <c r="AZ62" s="333"/>
      <c r="BA62" s="334"/>
      <c r="BB62" s="240" t="s">
        <v>309</v>
      </c>
      <c r="BC62" s="241"/>
      <c r="BD62" s="241"/>
      <c r="BE62" s="242"/>
      <c r="BF62" s="191" t="s">
        <v>266</v>
      </c>
      <c r="BG62" s="192"/>
      <c r="BH62" s="192"/>
      <c r="BI62" s="321"/>
      <c r="BJ62" s="142" t="s">
        <v>199</v>
      </c>
      <c r="BK62" s="142" t="s">
        <v>199</v>
      </c>
      <c r="BL62" s="142" t="s">
        <v>199</v>
      </c>
      <c r="BM62" s="142" t="s">
        <v>199</v>
      </c>
      <c r="BN62" s="142" t="s">
        <v>199</v>
      </c>
      <c r="BO62" s="142" t="s">
        <v>199</v>
      </c>
      <c r="BP62" s="142" t="s">
        <v>199</v>
      </c>
      <c r="BQ62" s="142" t="s">
        <v>199</v>
      </c>
      <c r="BR62" s="142" t="s">
        <v>199</v>
      </c>
      <c r="BS62" s="142" t="s">
        <v>199</v>
      </c>
      <c r="BT62" s="142" t="s">
        <v>199</v>
      </c>
      <c r="BU62" s="142" t="s">
        <v>199</v>
      </c>
      <c r="BV62" s="142" t="s">
        <v>199</v>
      </c>
      <c r="BW62" s="142" t="s">
        <v>199</v>
      </c>
      <c r="BX62" s="142" t="s">
        <v>199</v>
      </c>
      <c r="BY62" s="142" t="s">
        <v>199</v>
      </c>
      <c r="BZ62" s="142" t="s">
        <v>199</v>
      </c>
      <c r="CA62" s="142" t="s">
        <v>199</v>
      </c>
      <c r="CB62" s="142" t="s">
        <v>199</v>
      </c>
      <c r="CC62" s="142" t="s">
        <v>199</v>
      </c>
      <c r="CD62" s="142" t="s">
        <v>199</v>
      </c>
      <c r="CE62" s="142" t="s">
        <v>199</v>
      </c>
      <c r="CF62" s="142" t="s">
        <v>199</v>
      </c>
      <c r="CG62" s="142" t="s">
        <v>199</v>
      </c>
      <c r="CH62" s="142" t="s">
        <v>199</v>
      </c>
      <c r="CI62" s="142" t="s">
        <v>199</v>
      </c>
      <c r="CJ62" s="142" t="s">
        <v>199</v>
      </c>
      <c r="CK62" s="142" t="s">
        <v>199</v>
      </c>
      <c r="CL62" s="140" t="s">
        <v>199</v>
      </c>
      <c r="CM62" s="142" t="s">
        <v>199</v>
      </c>
      <c r="CN62" s="142" t="s">
        <v>199</v>
      </c>
      <c r="CO62" s="142" t="s">
        <v>199</v>
      </c>
      <c r="CP62" s="142" t="s">
        <v>199</v>
      </c>
      <c r="CQ62" s="142" t="s">
        <v>199</v>
      </c>
      <c r="CR62" s="142" t="s">
        <v>199</v>
      </c>
      <c r="CS62" s="142" t="s">
        <v>199</v>
      </c>
      <c r="CT62" s="142" t="s">
        <v>199</v>
      </c>
      <c r="CU62" s="142" t="s">
        <v>199</v>
      </c>
      <c r="CV62" s="142" t="s">
        <v>199</v>
      </c>
      <c r="CW62" s="142" t="s">
        <v>199</v>
      </c>
      <c r="CX62" s="142" t="s">
        <v>199</v>
      </c>
      <c r="CY62" s="140" t="s">
        <v>199</v>
      </c>
      <c r="CZ62" s="142" t="s">
        <v>199</v>
      </c>
      <c r="DA62" s="142" t="s">
        <v>199</v>
      </c>
      <c r="DB62" s="142" t="s">
        <v>199</v>
      </c>
      <c r="DC62" s="142" t="s">
        <v>199</v>
      </c>
      <c r="DD62" s="142" t="s">
        <v>199</v>
      </c>
      <c r="DE62" s="142" t="s">
        <v>199</v>
      </c>
      <c r="DF62" s="142" t="s">
        <v>199</v>
      </c>
      <c r="DG62" s="142" t="s">
        <v>199</v>
      </c>
      <c r="DH62" s="142" t="s">
        <v>199</v>
      </c>
      <c r="DI62" s="142" t="s">
        <v>199</v>
      </c>
      <c r="DJ62" s="142" t="s">
        <v>199</v>
      </c>
      <c r="DK62" s="142" t="s">
        <v>199</v>
      </c>
      <c r="DL62" s="140" t="s">
        <v>199</v>
      </c>
      <c r="DM62" s="142" t="s">
        <v>199</v>
      </c>
      <c r="DN62" s="142" t="s">
        <v>199</v>
      </c>
      <c r="DO62" s="142" t="s">
        <v>199</v>
      </c>
    </row>
    <row r="63" spans="1:123" ht="15.75" thickTop="1"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</row>
    <row r="66" spans="1:119">
      <c r="A66" s="308" t="s">
        <v>197</v>
      </c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8"/>
      <c r="CD66" s="308"/>
      <c r="CE66" s="308"/>
      <c r="CF66" s="308"/>
      <c r="CG66" s="308"/>
      <c r="CH66" s="308"/>
      <c r="CI66" s="308"/>
      <c r="CJ66" s="308"/>
      <c r="CK66" s="308"/>
      <c r="CL66" s="308"/>
      <c r="CM66" s="308"/>
    </row>
    <row r="67" spans="1:119">
      <c r="A67" s="308"/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8"/>
      <c r="BQ67" s="308"/>
      <c r="BR67" s="308"/>
      <c r="BS67" s="308"/>
      <c r="BT67" s="308"/>
      <c r="BU67" s="308"/>
      <c r="BV67" s="308"/>
      <c r="BW67" s="308"/>
      <c r="BX67" s="308"/>
      <c r="BY67" s="308"/>
      <c r="BZ67" s="308"/>
      <c r="CA67" s="308"/>
      <c r="CB67" s="308"/>
      <c r="CC67" s="308"/>
      <c r="CD67" s="308"/>
      <c r="CE67" s="308"/>
      <c r="CF67" s="308"/>
      <c r="CG67" s="308"/>
      <c r="CH67" s="308"/>
      <c r="CI67" s="308"/>
      <c r="CJ67" s="308"/>
      <c r="CK67" s="308"/>
      <c r="CL67" s="308"/>
      <c r="CM67" s="308"/>
    </row>
    <row r="68" spans="1:119">
      <c r="A68" s="308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8"/>
      <c r="BQ68" s="308"/>
      <c r="BR68" s="308"/>
      <c r="BS68" s="308"/>
      <c r="BT68" s="308"/>
      <c r="BU68" s="308"/>
      <c r="BV68" s="308"/>
      <c r="BW68" s="308"/>
      <c r="BX68" s="308"/>
      <c r="BY68" s="308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308"/>
    </row>
    <row r="70" spans="1:119" ht="15.75" thickBot="1"/>
    <row r="71" spans="1:119" ht="31.5" thickTop="1" thickBot="1">
      <c r="A71" s="309" t="s">
        <v>193</v>
      </c>
      <c r="B71" s="310"/>
      <c r="C71" s="311" t="s">
        <v>195</v>
      </c>
      <c r="D71" s="213"/>
      <c r="E71" s="314" t="s">
        <v>249</v>
      </c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180" t="s">
        <v>252</v>
      </c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2"/>
      <c r="AI71" s="180" t="s">
        <v>253</v>
      </c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2"/>
      <c r="BE71" s="180" t="s">
        <v>254</v>
      </c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2"/>
      <c r="BZ71" s="180" t="s">
        <v>255</v>
      </c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2"/>
      <c r="CT71" s="180" t="s">
        <v>256</v>
      </c>
      <c r="CU71" s="181"/>
      <c r="CV71" s="181"/>
      <c r="CW71" s="181"/>
      <c r="CX71" s="181"/>
      <c r="CY71" s="181"/>
      <c r="CZ71" s="181"/>
      <c r="DA71" s="181"/>
      <c r="DB71" s="181"/>
      <c r="DC71" s="181"/>
      <c r="DD71" s="181"/>
      <c r="DE71" s="181"/>
      <c r="DF71" s="181"/>
      <c r="DG71" s="181"/>
      <c r="DH71" s="181"/>
      <c r="DI71" s="181"/>
      <c r="DJ71" s="181"/>
      <c r="DK71" s="181"/>
      <c r="DL71" s="181"/>
      <c r="DM71" s="181"/>
      <c r="DN71" s="181"/>
      <c r="DO71" s="182"/>
    </row>
    <row r="72" spans="1:119" ht="31.5" thickTop="1" thickBot="1">
      <c r="A72" s="183" t="s">
        <v>194</v>
      </c>
      <c r="B72" s="313"/>
      <c r="C72" s="312"/>
      <c r="D72" s="215"/>
      <c r="E72" s="106">
        <v>17</v>
      </c>
      <c r="F72" s="105">
        <v>18</v>
      </c>
      <c r="G72" s="105">
        <v>19</v>
      </c>
      <c r="H72" s="105">
        <v>20</v>
      </c>
      <c r="I72" s="105">
        <v>21</v>
      </c>
      <c r="J72" s="105">
        <v>24</v>
      </c>
      <c r="K72" s="105">
        <v>25</v>
      </c>
      <c r="L72" s="105">
        <v>26</v>
      </c>
      <c r="M72" s="105">
        <v>27</v>
      </c>
      <c r="N72" s="105">
        <v>28</v>
      </c>
      <c r="O72" s="105">
        <v>31</v>
      </c>
      <c r="P72" s="120">
        <v>1</v>
      </c>
      <c r="Q72" s="120">
        <v>2</v>
      </c>
      <c r="R72" s="120">
        <v>3</v>
      </c>
      <c r="S72" s="120">
        <v>4</v>
      </c>
      <c r="T72" s="120">
        <v>7</v>
      </c>
      <c r="U72" s="120">
        <v>8</v>
      </c>
      <c r="V72" s="120">
        <v>9</v>
      </c>
      <c r="W72" s="120">
        <v>10</v>
      </c>
      <c r="X72" s="121">
        <v>11</v>
      </c>
      <c r="Y72" s="121">
        <v>14</v>
      </c>
      <c r="Z72" s="122">
        <v>15</v>
      </c>
      <c r="AA72" s="123">
        <v>16</v>
      </c>
      <c r="AB72" s="121">
        <v>17</v>
      </c>
      <c r="AC72" s="121">
        <v>18</v>
      </c>
      <c r="AD72" s="121">
        <v>21</v>
      </c>
      <c r="AE72" s="121">
        <v>22</v>
      </c>
      <c r="AF72" s="121">
        <v>24</v>
      </c>
      <c r="AG72" s="121">
        <v>25</v>
      </c>
      <c r="AH72" s="121">
        <v>28</v>
      </c>
      <c r="AI72" s="121">
        <v>1</v>
      </c>
      <c r="AJ72" s="121">
        <v>2</v>
      </c>
      <c r="AK72" s="121">
        <v>3</v>
      </c>
      <c r="AL72" s="121">
        <v>4</v>
      </c>
      <c r="AM72" s="121">
        <v>7</v>
      </c>
      <c r="AN72" s="121">
        <v>9</v>
      </c>
      <c r="AO72" s="121">
        <v>10</v>
      </c>
      <c r="AP72" s="121">
        <v>11</v>
      </c>
      <c r="AQ72" s="121">
        <v>14</v>
      </c>
      <c r="AR72" s="121">
        <v>15</v>
      </c>
      <c r="AS72" s="121">
        <v>16</v>
      </c>
      <c r="AT72" s="121">
        <v>17</v>
      </c>
      <c r="AU72" s="122">
        <v>18</v>
      </c>
      <c r="AV72" s="123">
        <v>21</v>
      </c>
      <c r="AW72" s="121">
        <v>22</v>
      </c>
      <c r="AX72" s="121">
        <v>23</v>
      </c>
      <c r="AY72" s="120">
        <v>24</v>
      </c>
      <c r="AZ72" s="120">
        <v>25</v>
      </c>
      <c r="BA72" s="120">
        <v>28</v>
      </c>
      <c r="BB72" s="120">
        <v>29</v>
      </c>
      <c r="BC72" s="120">
        <v>30</v>
      </c>
      <c r="BD72" s="120">
        <v>31</v>
      </c>
      <c r="BE72" s="120">
        <v>1</v>
      </c>
      <c r="BF72" s="120">
        <v>4</v>
      </c>
      <c r="BG72" s="120">
        <v>5</v>
      </c>
      <c r="BH72" s="120">
        <v>6</v>
      </c>
      <c r="BI72" s="120">
        <v>7</v>
      </c>
      <c r="BJ72" s="120">
        <v>8</v>
      </c>
      <c r="BK72" s="120">
        <v>11</v>
      </c>
      <c r="BL72" s="120">
        <v>12</v>
      </c>
      <c r="BM72" s="120">
        <v>13</v>
      </c>
      <c r="BN72" s="120">
        <v>14</v>
      </c>
      <c r="BO72" s="124">
        <v>15</v>
      </c>
      <c r="BP72" s="125">
        <v>18</v>
      </c>
      <c r="BQ72" s="120">
        <v>19</v>
      </c>
      <c r="BR72" s="120">
        <v>20</v>
      </c>
      <c r="BS72" s="120">
        <v>21</v>
      </c>
      <c r="BT72" s="120">
        <v>22</v>
      </c>
      <c r="BU72" s="120">
        <v>25</v>
      </c>
      <c r="BV72" s="120">
        <v>26</v>
      </c>
      <c r="BW72" s="120">
        <v>27</v>
      </c>
      <c r="BX72" s="120">
        <v>28</v>
      </c>
      <c r="BY72" s="120">
        <v>29</v>
      </c>
      <c r="BZ72" s="120">
        <v>3</v>
      </c>
      <c r="CA72" s="120">
        <v>4</v>
      </c>
      <c r="CB72" s="120">
        <v>5</v>
      </c>
      <c r="CC72" s="120">
        <v>6</v>
      </c>
      <c r="CD72" s="120">
        <v>10</v>
      </c>
      <c r="CE72" s="120">
        <v>11</v>
      </c>
      <c r="CF72" s="120">
        <v>12</v>
      </c>
      <c r="CG72" s="120">
        <v>13</v>
      </c>
      <c r="CH72" s="120">
        <v>16</v>
      </c>
      <c r="CI72" s="120">
        <v>17</v>
      </c>
      <c r="CJ72" s="120">
        <v>18</v>
      </c>
      <c r="CK72" s="126">
        <v>19</v>
      </c>
      <c r="CL72" s="120">
        <v>20</v>
      </c>
      <c r="CM72" s="120">
        <v>23</v>
      </c>
      <c r="CN72" s="120">
        <v>24</v>
      </c>
      <c r="CO72" s="120">
        <v>25</v>
      </c>
      <c r="CP72" s="120">
        <v>26</v>
      </c>
      <c r="CQ72" s="120">
        <v>27</v>
      </c>
      <c r="CR72" s="120">
        <v>30</v>
      </c>
      <c r="CS72" s="120">
        <v>31</v>
      </c>
      <c r="CT72" s="120">
        <v>1</v>
      </c>
      <c r="CU72" s="120">
        <v>2</v>
      </c>
      <c r="CV72" s="120">
        <v>3</v>
      </c>
      <c r="CW72" s="120">
        <v>6</v>
      </c>
      <c r="CX72" s="120">
        <v>7</v>
      </c>
      <c r="CY72" s="120">
        <v>8</v>
      </c>
      <c r="CZ72" s="120">
        <v>9</v>
      </c>
      <c r="DA72" s="120">
        <v>10</v>
      </c>
      <c r="DB72" s="120">
        <v>13</v>
      </c>
      <c r="DC72" s="120">
        <v>14</v>
      </c>
      <c r="DD72" s="120">
        <v>15</v>
      </c>
      <c r="DE72" s="126">
        <v>16</v>
      </c>
      <c r="DF72" s="120">
        <v>17</v>
      </c>
      <c r="DG72" s="120">
        <v>20</v>
      </c>
      <c r="DH72" s="120">
        <v>21</v>
      </c>
      <c r="DI72" s="120">
        <v>22</v>
      </c>
      <c r="DJ72" s="120">
        <v>23</v>
      </c>
      <c r="DK72" s="120">
        <v>24</v>
      </c>
      <c r="DL72" s="120">
        <v>27</v>
      </c>
      <c r="DM72" s="120">
        <v>28</v>
      </c>
      <c r="DN72" s="120">
        <v>29</v>
      </c>
      <c r="DO72" s="120">
        <v>30</v>
      </c>
    </row>
    <row r="73" spans="1:119" ht="168.75" customHeight="1" thickTop="1" thickBot="1">
      <c r="A73" s="212">
        <v>204</v>
      </c>
      <c r="B73" s="213"/>
      <c r="C73" s="233">
        <v>1</v>
      </c>
      <c r="D73" s="234"/>
      <c r="E73" s="145"/>
      <c r="F73" s="145"/>
      <c r="G73" s="145"/>
      <c r="H73" s="145"/>
      <c r="I73" s="145"/>
      <c r="J73" s="145"/>
      <c r="K73" s="145"/>
      <c r="L73" s="146"/>
      <c r="M73" s="146"/>
      <c r="N73" s="145"/>
      <c r="O73" s="145"/>
      <c r="P73" s="145"/>
      <c r="Q73" s="145"/>
      <c r="R73" s="145"/>
      <c r="S73" s="145"/>
      <c r="T73" s="145"/>
      <c r="U73" s="146"/>
      <c r="V73" s="146"/>
      <c r="W73" s="145"/>
      <c r="X73" s="145"/>
      <c r="Y73" s="146"/>
      <c r="Z73" s="146"/>
      <c r="AA73" s="146"/>
      <c r="AB73" s="146" t="s">
        <v>272</v>
      </c>
      <c r="AC73" s="147" t="s">
        <v>271</v>
      </c>
      <c r="AD73" s="152" t="s">
        <v>310</v>
      </c>
      <c r="AE73" s="146" t="s">
        <v>273</v>
      </c>
      <c r="AF73" s="146" t="s">
        <v>274</v>
      </c>
      <c r="AG73" s="147" t="s">
        <v>270</v>
      </c>
      <c r="AH73" s="235" t="s">
        <v>293</v>
      </c>
      <c r="AI73" s="236"/>
      <c r="AJ73" s="236"/>
      <c r="AK73" s="236"/>
      <c r="AL73" s="236"/>
      <c r="AM73" s="236"/>
      <c r="AN73" s="236"/>
      <c r="AO73" s="236"/>
      <c r="AP73" s="236"/>
      <c r="AQ73" s="236"/>
      <c r="AR73" s="237"/>
      <c r="AS73" s="206" t="s">
        <v>294</v>
      </c>
      <c r="AT73" s="207"/>
      <c r="AU73" s="207"/>
      <c r="AV73" s="207"/>
      <c r="AW73" s="208"/>
      <c r="AX73" s="146" t="s">
        <v>275</v>
      </c>
      <c r="AY73" s="200" t="s">
        <v>295</v>
      </c>
      <c r="AZ73" s="201"/>
      <c r="BA73" s="201"/>
      <c r="BB73" s="201"/>
      <c r="BC73" s="201"/>
      <c r="BD73" s="202"/>
      <c r="BE73" s="142" t="s">
        <v>199</v>
      </c>
      <c r="BF73" s="142" t="s">
        <v>199</v>
      </c>
      <c r="BG73" s="142" t="s">
        <v>199</v>
      </c>
      <c r="BH73" s="142" t="s">
        <v>199</v>
      </c>
      <c r="BI73" s="142" t="s">
        <v>199</v>
      </c>
      <c r="BJ73" s="142" t="s">
        <v>199</v>
      </c>
      <c r="BK73" s="142" t="s">
        <v>199</v>
      </c>
      <c r="BL73" s="142" t="s">
        <v>199</v>
      </c>
      <c r="BM73" s="142" t="s">
        <v>199</v>
      </c>
      <c r="BN73" s="194" t="s">
        <v>267</v>
      </c>
      <c r="BO73" s="195"/>
      <c r="BP73" s="195"/>
      <c r="BQ73" s="195"/>
      <c r="BR73" s="195"/>
      <c r="BS73" s="196"/>
      <c r="BT73" s="200" t="s">
        <v>269</v>
      </c>
      <c r="BU73" s="201"/>
      <c r="BV73" s="201"/>
      <c r="BW73" s="201"/>
      <c r="BX73" s="201"/>
      <c r="BY73" s="202"/>
      <c r="BZ73" s="197" t="s">
        <v>311</v>
      </c>
      <c r="CA73" s="198"/>
      <c r="CB73" s="198"/>
      <c r="CC73" s="198"/>
      <c r="CD73" s="198"/>
      <c r="CE73" s="198"/>
      <c r="CF73" s="198"/>
      <c r="CG73" s="199"/>
      <c r="CH73" s="225" t="s">
        <v>279</v>
      </c>
      <c r="CI73" s="226"/>
      <c r="CJ73" s="226"/>
      <c r="CK73" s="226"/>
      <c r="CL73" s="227"/>
      <c r="CM73" s="225" t="s">
        <v>280</v>
      </c>
      <c r="CN73" s="226"/>
      <c r="CO73" s="226"/>
      <c r="CP73" s="227"/>
      <c r="CQ73" s="194" t="s">
        <v>281</v>
      </c>
      <c r="CR73" s="195"/>
      <c r="CS73" s="195"/>
      <c r="CT73" s="195"/>
      <c r="CU73" s="195"/>
      <c r="CV73" s="195"/>
      <c r="CW73" s="195"/>
      <c r="CX73" s="195"/>
      <c r="CY73" s="195"/>
      <c r="CZ73" s="196"/>
      <c r="DA73" s="142" t="s">
        <v>199</v>
      </c>
      <c r="DB73" s="142" t="s">
        <v>199</v>
      </c>
      <c r="DC73" s="142" t="s">
        <v>199</v>
      </c>
      <c r="DD73" s="142" t="s">
        <v>199</v>
      </c>
      <c r="DE73" s="142" t="s">
        <v>199</v>
      </c>
      <c r="DF73" s="142" t="s">
        <v>199</v>
      </c>
      <c r="DG73" s="142" t="s">
        <v>199</v>
      </c>
      <c r="DH73" s="142" t="s">
        <v>199</v>
      </c>
      <c r="DI73" s="142" t="s">
        <v>199</v>
      </c>
      <c r="DJ73" s="142" t="s">
        <v>199</v>
      </c>
      <c r="DK73" s="142" t="s">
        <v>199</v>
      </c>
      <c r="DL73" s="142" t="s">
        <v>199</v>
      </c>
      <c r="DM73" s="142" t="s">
        <v>199</v>
      </c>
      <c r="DN73" s="142" t="s">
        <v>199</v>
      </c>
      <c r="DO73" s="142" t="s">
        <v>199</v>
      </c>
    </row>
    <row r="74" spans="1:119" ht="191.25" customHeight="1" thickTop="1" thickBot="1">
      <c r="A74" s="214"/>
      <c r="B74" s="215"/>
      <c r="C74" s="238">
        <v>2</v>
      </c>
      <c r="D74" s="239"/>
      <c r="E74" s="148"/>
      <c r="F74" s="148"/>
      <c r="G74" s="148"/>
      <c r="H74" s="148"/>
      <c r="I74" s="148"/>
      <c r="J74" s="148"/>
      <c r="K74" s="148"/>
      <c r="L74" s="148"/>
      <c r="M74" s="149"/>
      <c r="N74" s="148"/>
      <c r="O74" s="148"/>
      <c r="P74" s="148"/>
      <c r="Q74" s="148"/>
      <c r="R74" s="148"/>
      <c r="S74" s="148"/>
      <c r="T74" s="148"/>
      <c r="U74" s="148"/>
      <c r="V74" s="149"/>
      <c r="W74" s="148"/>
      <c r="X74" s="148"/>
      <c r="Y74" s="148"/>
      <c r="Z74" s="149"/>
      <c r="AA74" s="148"/>
      <c r="AB74" s="147" t="s">
        <v>270</v>
      </c>
      <c r="AC74" s="146" t="s">
        <v>274</v>
      </c>
      <c r="AD74" s="147" t="s">
        <v>271</v>
      </c>
      <c r="AE74" s="152" t="s">
        <v>310</v>
      </c>
      <c r="AF74" s="146" t="s">
        <v>273</v>
      </c>
      <c r="AG74" s="146" t="s">
        <v>272</v>
      </c>
      <c r="AH74" s="235" t="s">
        <v>276</v>
      </c>
      <c r="AI74" s="236"/>
      <c r="AJ74" s="236"/>
      <c r="AK74" s="236"/>
      <c r="AL74" s="236"/>
      <c r="AM74" s="236"/>
      <c r="AN74" s="236"/>
      <c r="AO74" s="236"/>
      <c r="AP74" s="236"/>
      <c r="AQ74" s="236"/>
      <c r="AR74" s="237"/>
      <c r="AS74" s="206" t="s">
        <v>277</v>
      </c>
      <c r="AT74" s="207"/>
      <c r="AU74" s="207"/>
      <c r="AV74" s="207"/>
      <c r="AW74" s="208"/>
      <c r="AX74" s="146" t="s">
        <v>275</v>
      </c>
      <c r="AY74" s="206" t="s">
        <v>278</v>
      </c>
      <c r="AZ74" s="207"/>
      <c r="BA74" s="207"/>
      <c r="BB74" s="207"/>
      <c r="BC74" s="207"/>
      <c r="BD74" s="208"/>
      <c r="BE74" s="142" t="s">
        <v>199</v>
      </c>
      <c r="BF74" s="142" t="s">
        <v>199</v>
      </c>
      <c r="BG74" s="142" t="s">
        <v>199</v>
      </c>
      <c r="BH74" s="142" t="s">
        <v>199</v>
      </c>
      <c r="BI74" s="142" t="s">
        <v>199</v>
      </c>
      <c r="BJ74" s="142" t="s">
        <v>199</v>
      </c>
      <c r="BK74" s="142" t="s">
        <v>199</v>
      </c>
      <c r="BL74" s="142" t="s">
        <v>199</v>
      </c>
      <c r="BM74" s="142" t="s">
        <v>199</v>
      </c>
      <c r="BN74" s="197" t="s">
        <v>268</v>
      </c>
      <c r="BO74" s="198"/>
      <c r="BP74" s="198"/>
      <c r="BQ74" s="198"/>
      <c r="BR74" s="198"/>
      <c r="BS74" s="199"/>
      <c r="BT74" s="203"/>
      <c r="BU74" s="204"/>
      <c r="BV74" s="204"/>
      <c r="BW74" s="204"/>
      <c r="BX74" s="204"/>
      <c r="BY74" s="205"/>
      <c r="BZ74" s="197" t="s">
        <v>311</v>
      </c>
      <c r="CA74" s="198"/>
      <c r="CB74" s="198"/>
      <c r="CC74" s="198"/>
      <c r="CD74" s="198"/>
      <c r="CE74" s="198"/>
      <c r="CF74" s="198"/>
      <c r="CG74" s="199"/>
      <c r="CH74" s="225" t="s">
        <v>279</v>
      </c>
      <c r="CI74" s="226"/>
      <c r="CJ74" s="226"/>
      <c r="CK74" s="226"/>
      <c r="CL74" s="227"/>
      <c r="CM74" s="225" t="s">
        <v>280</v>
      </c>
      <c r="CN74" s="226"/>
      <c r="CO74" s="226"/>
      <c r="CP74" s="227"/>
      <c r="CQ74" s="197" t="s">
        <v>282</v>
      </c>
      <c r="CR74" s="198"/>
      <c r="CS74" s="198"/>
      <c r="CT74" s="198"/>
      <c r="CU74" s="198"/>
      <c r="CV74" s="198"/>
      <c r="CW74" s="198"/>
      <c r="CX74" s="198"/>
      <c r="CY74" s="198"/>
      <c r="CZ74" s="199"/>
      <c r="DA74" s="142" t="s">
        <v>199</v>
      </c>
      <c r="DB74" s="142" t="s">
        <v>199</v>
      </c>
      <c r="DC74" s="142" t="s">
        <v>199</v>
      </c>
      <c r="DD74" s="142" t="s">
        <v>199</v>
      </c>
      <c r="DE74" s="142" t="s">
        <v>199</v>
      </c>
      <c r="DF74" s="142" t="s">
        <v>199</v>
      </c>
      <c r="DG74" s="142" t="s">
        <v>199</v>
      </c>
      <c r="DH74" s="142" t="s">
        <v>199</v>
      </c>
      <c r="DI74" s="142" t="s">
        <v>199</v>
      </c>
      <c r="DJ74" s="142" t="s">
        <v>199</v>
      </c>
      <c r="DK74" s="142" t="s">
        <v>199</v>
      </c>
      <c r="DL74" s="142" t="s">
        <v>199</v>
      </c>
      <c r="DM74" s="142" t="s">
        <v>199</v>
      </c>
      <c r="DN74" s="142" t="s">
        <v>199</v>
      </c>
      <c r="DO74" s="142" t="s">
        <v>199</v>
      </c>
    </row>
    <row r="75" spans="1:119" ht="32.25" thickTop="1"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</row>
    <row r="78" spans="1:119" ht="15.75" thickBot="1"/>
    <row r="79" spans="1:119" ht="31.5" thickTop="1" thickBot="1">
      <c r="A79" s="309" t="s">
        <v>193</v>
      </c>
      <c r="B79" s="310"/>
      <c r="C79" s="311" t="s">
        <v>195</v>
      </c>
      <c r="D79" s="213"/>
      <c r="E79" s="314" t="s">
        <v>249</v>
      </c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180" t="s">
        <v>252</v>
      </c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2"/>
      <c r="AI79" s="180" t="s">
        <v>253</v>
      </c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2"/>
      <c r="BE79" s="180" t="s">
        <v>254</v>
      </c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2"/>
      <c r="BZ79" s="180" t="s">
        <v>255</v>
      </c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  <c r="CR79" s="181"/>
      <c r="CS79" s="182"/>
      <c r="CT79" s="180" t="s">
        <v>256</v>
      </c>
      <c r="CU79" s="181"/>
      <c r="CV79" s="181"/>
      <c r="CW79" s="181"/>
      <c r="CX79" s="181"/>
      <c r="CY79" s="181"/>
      <c r="CZ79" s="181"/>
      <c r="DA79" s="181"/>
      <c r="DB79" s="181"/>
      <c r="DC79" s="181"/>
      <c r="DD79" s="181"/>
      <c r="DE79" s="181"/>
      <c r="DF79" s="181"/>
      <c r="DG79" s="181"/>
      <c r="DH79" s="181"/>
      <c r="DI79" s="181"/>
      <c r="DJ79" s="181"/>
      <c r="DK79" s="181"/>
      <c r="DL79" s="181"/>
      <c r="DM79" s="181"/>
      <c r="DN79" s="181"/>
      <c r="DO79" s="182"/>
    </row>
    <row r="80" spans="1:119" ht="31.5" thickTop="1" thickBot="1">
      <c r="A80" s="183" t="s">
        <v>194</v>
      </c>
      <c r="B80" s="313"/>
      <c r="C80" s="312"/>
      <c r="D80" s="215"/>
      <c r="E80" s="106">
        <v>17</v>
      </c>
      <c r="F80" s="105">
        <v>18</v>
      </c>
      <c r="G80" s="105">
        <v>19</v>
      </c>
      <c r="H80" s="105">
        <v>20</v>
      </c>
      <c r="I80" s="105">
        <v>21</v>
      </c>
      <c r="J80" s="105">
        <v>24</v>
      </c>
      <c r="K80" s="105">
        <v>25</v>
      </c>
      <c r="L80" s="105">
        <v>26</v>
      </c>
      <c r="M80" s="105">
        <v>27</v>
      </c>
      <c r="N80" s="105">
        <v>28</v>
      </c>
      <c r="O80" s="105">
        <v>31</v>
      </c>
      <c r="P80" s="120">
        <v>1</v>
      </c>
      <c r="Q80" s="120">
        <v>2</v>
      </c>
      <c r="R80" s="120">
        <v>3</v>
      </c>
      <c r="S80" s="120">
        <v>4</v>
      </c>
      <c r="T80" s="120">
        <v>7</v>
      </c>
      <c r="U80" s="120">
        <v>8</v>
      </c>
      <c r="V80" s="120">
        <v>9</v>
      </c>
      <c r="W80" s="120">
        <v>10</v>
      </c>
      <c r="X80" s="121">
        <v>11</v>
      </c>
      <c r="Y80" s="121">
        <v>14</v>
      </c>
      <c r="Z80" s="122">
        <v>15</v>
      </c>
      <c r="AA80" s="123">
        <v>16</v>
      </c>
      <c r="AB80" s="121">
        <v>17</v>
      </c>
      <c r="AC80" s="121">
        <v>18</v>
      </c>
      <c r="AD80" s="121">
        <v>21</v>
      </c>
      <c r="AE80" s="121">
        <v>22</v>
      </c>
      <c r="AF80" s="121">
        <v>24</v>
      </c>
      <c r="AG80" s="121">
        <v>25</v>
      </c>
      <c r="AH80" s="121">
        <v>28</v>
      </c>
      <c r="AI80" s="121">
        <v>1</v>
      </c>
      <c r="AJ80" s="121">
        <v>2</v>
      </c>
      <c r="AK80" s="121">
        <v>3</v>
      </c>
      <c r="AL80" s="121">
        <v>4</v>
      </c>
      <c r="AM80" s="121">
        <v>7</v>
      </c>
      <c r="AN80" s="121">
        <v>9</v>
      </c>
      <c r="AO80" s="121">
        <v>10</v>
      </c>
      <c r="AP80" s="121">
        <v>11</v>
      </c>
      <c r="AQ80" s="121">
        <v>14</v>
      </c>
      <c r="AR80" s="121">
        <v>15</v>
      </c>
      <c r="AS80" s="121">
        <v>16</v>
      </c>
      <c r="AT80" s="121">
        <v>17</v>
      </c>
      <c r="AU80" s="122">
        <v>18</v>
      </c>
      <c r="AV80" s="123">
        <v>21</v>
      </c>
      <c r="AW80" s="121">
        <v>22</v>
      </c>
      <c r="AX80" s="121">
        <v>23</v>
      </c>
      <c r="AY80" s="120">
        <v>24</v>
      </c>
      <c r="AZ80" s="120">
        <v>25</v>
      </c>
      <c r="BA80" s="120">
        <v>28</v>
      </c>
      <c r="BB80" s="120">
        <v>29</v>
      </c>
      <c r="BC80" s="120">
        <v>30</v>
      </c>
      <c r="BD80" s="120">
        <v>31</v>
      </c>
      <c r="BE80" s="120">
        <v>1</v>
      </c>
      <c r="BF80" s="120">
        <v>4</v>
      </c>
      <c r="BG80" s="120">
        <v>5</v>
      </c>
      <c r="BH80" s="120">
        <v>6</v>
      </c>
      <c r="BI80" s="120">
        <v>7</v>
      </c>
      <c r="BJ80" s="120">
        <v>8</v>
      </c>
      <c r="BK80" s="120">
        <v>11</v>
      </c>
      <c r="BL80" s="120">
        <v>12</v>
      </c>
      <c r="BM80" s="120">
        <v>13</v>
      </c>
      <c r="BN80" s="120">
        <v>14</v>
      </c>
      <c r="BO80" s="124">
        <v>15</v>
      </c>
      <c r="BP80" s="125">
        <v>18</v>
      </c>
      <c r="BQ80" s="120">
        <v>19</v>
      </c>
      <c r="BR80" s="120">
        <v>20</v>
      </c>
      <c r="BS80" s="120">
        <v>21</v>
      </c>
      <c r="BT80" s="120">
        <v>22</v>
      </c>
      <c r="BU80" s="120">
        <v>25</v>
      </c>
      <c r="BV80" s="120">
        <v>26</v>
      </c>
      <c r="BW80" s="120">
        <v>27</v>
      </c>
      <c r="BX80" s="120">
        <v>28</v>
      </c>
      <c r="BY80" s="120">
        <v>29</v>
      </c>
      <c r="BZ80" s="120">
        <v>3</v>
      </c>
      <c r="CA80" s="120">
        <v>4</v>
      </c>
      <c r="CB80" s="120">
        <v>5</v>
      </c>
      <c r="CC80" s="120">
        <v>6</v>
      </c>
      <c r="CD80" s="120">
        <v>10</v>
      </c>
      <c r="CE80" s="120">
        <v>11</v>
      </c>
      <c r="CF80" s="120">
        <v>12</v>
      </c>
      <c r="CG80" s="120">
        <v>13</v>
      </c>
      <c r="CH80" s="120">
        <v>16</v>
      </c>
      <c r="CI80" s="120">
        <v>17</v>
      </c>
      <c r="CJ80" s="120">
        <v>18</v>
      </c>
      <c r="CK80" s="126">
        <v>19</v>
      </c>
      <c r="CL80" s="120">
        <v>20</v>
      </c>
      <c r="CM80" s="120">
        <v>23</v>
      </c>
      <c r="CN80" s="120">
        <v>24</v>
      </c>
      <c r="CO80" s="120">
        <v>25</v>
      </c>
      <c r="CP80" s="120">
        <v>26</v>
      </c>
      <c r="CQ80" s="120">
        <v>27</v>
      </c>
      <c r="CR80" s="120">
        <v>30</v>
      </c>
      <c r="CS80" s="120">
        <v>31</v>
      </c>
      <c r="CT80" s="120">
        <v>1</v>
      </c>
      <c r="CU80" s="120">
        <v>2</v>
      </c>
      <c r="CV80" s="120">
        <v>3</v>
      </c>
      <c r="CW80" s="120">
        <v>6</v>
      </c>
      <c r="CX80" s="120">
        <v>7</v>
      </c>
      <c r="CY80" s="120">
        <v>8</v>
      </c>
      <c r="CZ80" s="120">
        <v>9</v>
      </c>
      <c r="DA80" s="120">
        <v>10</v>
      </c>
      <c r="DB80" s="120">
        <v>13</v>
      </c>
      <c r="DC80" s="120">
        <v>14</v>
      </c>
      <c r="DD80" s="120">
        <v>15</v>
      </c>
      <c r="DE80" s="126">
        <v>16</v>
      </c>
      <c r="DF80" s="120">
        <v>17</v>
      </c>
      <c r="DG80" s="120">
        <v>20</v>
      </c>
      <c r="DH80" s="120">
        <v>21</v>
      </c>
      <c r="DI80" s="120">
        <v>22</v>
      </c>
      <c r="DJ80" s="120">
        <v>23</v>
      </c>
      <c r="DK80" s="120">
        <v>24</v>
      </c>
      <c r="DL80" s="120">
        <v>27</v>
      </c>
      <c r="DM80" s="120">
        <v>28</v>
      </c>
      <c r="DN80" s="120">
        <v>29</v>
      </c>
      <c r="DO80" s="120">
        <v>30</v>
      </c>
    </row>
    <row r="81" spans="1:119" ht="156" customHeight="1" thickTop="1" thickBot="1">
      <c r="A81" s="212">
        <v>304</v>
      </c>
      <c r="B81" s="213"/>
      <c r="C81" s="216">
        <v>1</v>
      </c>
      <c r="D81" s="217"/>
      <c r="E81" s="142" t="s">
        <v>199</v>
      </c>
      <c r="F81" s="142" t="s">
        <v>199</v>
      </c>
      <c r="G81" s="142" t="s">
        <v>199</v>
      </c>
      <c r="H81" s="142" t="s">
        <v>199</v>
      </c>
      <c r="I81" s="142" t="s">
        <v>199</v>
      </c>
      <c r="J81" s="142" t="s">
        <v>199</v>
      </c>
      <c r="K81" s="142" t="s">
        <v>199</v>
      </c>
      <c r="L81" s="240" t="s">
        <v>285</v>
      </c>
      <c r="M81" s="241"/>
      <c r="N81" s="241"/>
      <c r="O81" s="241"/>
      <c r="P81" s="241"/>
      <c r="Q81" s="242"/>
      <c r="R81" s="219" t="s">
        <v>315</v>
      </c>
      <c r="S81" s="220"/>
      <c r="T81" s="220"/>
      <c r="U81" s="220"/>
      <c r="V81" s="220"/>
      <c r="W81" s="221"/>
      <c r="X81" s="142" t="s">
        <v>199</v>
      </c>
      <c r="Y81" s="142" t="s">
        <v>199</v>
      </c>
      <c r="Z81" s="142" t="s">
        <v>199</v>
      </c>
      <c r="AA81" s="142" t="s">
        <v>199</v>
      </c>
      <c r="AB81" s="142" t="s">
        <v>199</v>
      </c>
      <c r="AC81" s="142" t="s">
        <v>199</v>
      </c>
      <c r="AD81" s="142" t="s">
        <v>199</v>
      </c>
      <c r="AE81" s="142" t="s">
        <v>199</v>
      </c>
      <c r="AF81" s="142" t="s">
        <v>199</v>
      </c>
      <c r="AG81" s="142" t="s">
        <v>199</v>
      </c>
      <c r="AH81" s="142" t="s">
        <v>199</v>
      </c>
      <c r="AI81" s="142" t="s">
        <v>199</v>
      </c>
      <c r="AJ81" s="142" t="s">
        <v>199</v>
      </c>
      <c r="AK81" s="142" t="s">
        <v>199</v>
      </c>
      <c r="AL81" s="142" t="s">
        <v>199</v>
      </c>
      <c r="AM81" s="142" t="s">
        <v>199</v>
      </c>
      <c r="AN81" s="142" t="s">
        <v>199</v>
      </c>
      <c r="AO81" s="142" t="s">
        <v>199</v>
      </c>
      <c r="AP81" s="142" t="s">
        <v>199</v>
      </c>
      <c r="AQ81" s="142" t="s">
        <v>199</v>
      </c>
      <c r="AR81" s="142" t="s">
        <v>199</v>
      </c>
      <c r="AS81" s="151" t="s">
        <v>199</v>
      </c>
      <c r="AT81" s="151" t="s">
        <v>199</v>
      </c>
      <c r="AU81" s="151" t="s">
        <v>199</v>
      </c>
      <c r="AV81" s="151" t="s">
        <v>199</v>
      </c>
      <c r="AW81" s="191" t="s">
        <v>124</v>
      </c>
      <c r="AX81" s="192"/>
      <c r="AY81" s="192"/>
      <c r="AZ81" s="192"/>
      <c r="BA81" s="192"/>
      <c r="BB81" s="192"/>
      <c r="BC81" s="192"/>
      <c r="BD81" s="192"/>
      <c r="BE81" s="193"/>
      <c r="BF81" s="176" t="s">
        <v>288</v>
      </c>
      <c r="BG81" s="179"/>
      <c r="BH81" s="179"/>
      <c r="BI81" s="177"/>
      <c r="BJ81" s="185" t="s">
        <v>283</v>
      </c>
      <c r="BK81" s="186"/>
      <c r="BL81" s="187"/>
      <c r="BM81" s="219" t="s">
        <v>284</v>
      </c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1"/>
      <c r="BY81" s="176" t="s">
        <v>289</v>
      </c>
      <c r="BZ81" s="177"/>
      <c r="CA81" s="174" t="s">
        <v>129</v>
      </c>
      <c r="CB81" s="175"/>
      <c r="CC81" s="176" t="s">
        <v>290</v>
      </c>
      <c r="CD81" s="179"/>
      <c r="CE81" s="177"/>
      <c r="CF81" s="174" t="s">
        <v>130</v>
      </c>
      <c r="CG81" s="178"/>
      <c r="CH81" s="175"/>
      <c r="CI81" s="329" t="s">
        <v>126</v>
      </c>
      <c r="CJ81" s="330"/>
      <c r="CK81" s="330"/>
      <c r="CL81" s="330"/>
      <c r="CM81" s="330"/>
      <c r="CN81" s="330"/>
      <c r="CO81" s="330"/>
      <c r="CP81" s="330"/>
      <c r="CQ81" s="330"/>
      <c r="CR81" s="330"/>
      <c r="CS81" s="330"/>
      <c r="CT81" s="331"/>
      <c r="CU81" s="142" t="s">
        <v>199</v>
      </c>
      <c r="CV81" s="142" t="s">
        <v>199</v>
      </c>
      <c r="CW81" s="142" t="s">
        <v>199</v>
      </c>
      <c r="CX81" s="142" t="s">
        <v>199</v>
      </c>
      <c r="CY81" s="142" t="s">
        <v>199</v>
      </c>
      <c r="CZ81" s="142" t="s">
        <v>199</v>
      </c>
      <c r="DA81" s="142" t="s">
        <v>199</v>
      </c>
      <c r="DB81" s="142" t="s">
        <v>199</v>
      </c>
      <c r="DC81" s="142" t="s">
        <v>199</v>
      </c>
      <c r="DD81" s="142" t="s">
        <v>199</v>
      </c>
      <c r="DE81" s="142" t="s">
        <v>199</v>
      </c>
      <c r="DF81" s="142" t="s">
        <v>199</v>
      </c>
      <c r="DG81" s="142" t="s">
        <v>199</v>
      </c>
      <c r="DH81" s="142" t="s">
        <v>199</v>
      </c>
      <c r="DI81" s="142" t="s">
        <v>199</v>
      </c>
      <c r="DJ81" s="142" t="s">
        <v>199</v>
      </c>
      <c r="DK81" s="142" t="s">
        <v>199</v>
      </c>
      <c r="DL81" s="142" t="s">
        <v>199</v>
      </c>
      <c r="DM81" s="142" t="s">
        <v>199</v>
      </c>
      <c r="DN81" s="142" t="s">
        <v>199</v>
      </c>
      <c r="DO81" s="142" t="s">
        <v>199</v>
      </c>
    </row>
    <row r="82" spans="1:119" ht="141" customHeight="1" thickBot="1">
      <c r="A82" s="214"/>
      <c r="B82" s="215"/>
      <c r="C82" s="183">
        <v>2</v>
      </c>
      <c r="D82" s="218"/>
      <c r="E82" s="142" t="s">
        <v>199</v>
      </c>
      <c r="F82" s="142" t="s">
        <v>199</v>
      </c>
      <c r="G82" s="142" t="s">
        <v>199</v>
      </c>
      <c r="H82" s="142" t="s">
        <v>199</v>
      </c>
      <c r="I82" s="142" t="s">
        <v>199</v>
      </c>
      <c r="J82" s="142" t="s">
        <v>199</v>
      </c>
      <c r="K82" s="142" t="s">
        <v>199</v>
      </c>
      <c r="L82" s="209" t="s">
        <v>286</v>
      </c>
      <c r="M82" s="210"/>
      <c r="N82" s="210"/>
      <c r="O82" s="210"/>
      <c r="P82" s="210"/>
      <c r="Q82" s="211"/>
      <c r="R82" s="222"/>
      <c r="S82" s="223"/>
      <c r="T82" s="223"/>
      <c r="U82" s="223"/>
      <c r="V82" s="223"/>
      <c r="W82" s="224"/>
      <c r="X82" s="142" t="s">
        <v>199</v>
      </c>
      <c r="Y82" s="142" t="s">
        <v>199</v>
      </c>
      <c r="Z82" s="142" t="s">
        <v>199</v>
      </c>
      <c r="AA82" s="142" t="s">
        <v>199</v>
      </c>
      <c r="AB82" s="142" t="s">
        <v>199</v>
      </c>
      <c r="AC82" s="142" t="s">
        <v>199</v>
      </c>
      <c r="AD82" s="142" t="s">
        <v>199</v>
      </c>
      <c r="AE82" s="142" t="s">
        <v>199</v>
      </c>
      <c r="AF82" s="142" t="s">
        <v>199</v>
      </c>
      <c r="AG82" s="142" t="s">
        <v>199</v>
      </c>
      <c r="AH82" s="142" t="s">
        <v>199</v>
      </c>
      <c r="AI82" s="142" t="s">
        <v>199</v>
      </c>
      <c r="AJ82" s="142" t="s">
        <v>199</v>
      </c>
      <c r="AK82" s="142" t="s">
        <v>199</v>
      </c>
      <c r="AL82" s="142" t="s">
        <v>199</v>
      </c>
      <c r="AM82" s="142" t="s">
        <v>199</v>
      </c>
      <c r="AN82" s="142" t="s">
        <v>199</v>
      </c>
      <c r="AO82" s="142" t="s">
        <v>199</v>
      </c>
      <c r="AP82" s="142" t="s">
        <v>199</v>
      </c>
      <c r="AQ82" s="142" t="s">
        <v>199</v>
      </c>
      <c r="AR82" s="142" t="s">
        <v>199</v>
      </c>
      <c r="AS82" s="151" t="s">
        <v>199</v>
      </c>
      <c r="AT82" s="151" t="s">
        <v>199</v>
      </c>
      <c r="AU82" s="151" t="s">
        <v>199</v>
      </c>
      <c r="AV82" s="151" t="s">
        <v>199</v>
      </c>
      <c r="AW82" s="191" t="s">
        <v>124</v>
      </c>
      <c r="AX82" s="192"/>
      <c r="AY82" s="192"/>
      <c r="AZ82" s="192"/>
      <c r="BA82" s="192"/>
      <c r="BB82" s="192"/>
      <c r="BC82" s="192"/>
      <c r="BD82" s="192"/>
      <c r="BE82" s="193"/>
      <c r="BF82" s="176" t="s">
        <v>288</v>
      </c>
      <c r="BG82" s="179"/>
      <c r="BH82" s="179"/>
      <c r="BI82" s="177"/>
      <c r="BJ82" s="185" t="s">
        <v>283</v>
      </c>
      <c r="BK82" s="186"/>
      <c r="BL82" s="187"/>
      <c r="BM82" s="222"/>
      <c r="BN82" s="223"/>
      <c r="BO82" s="223"/>
      <c r="BP82" s="223"/>
      <c r="BQ82" s="223"/>
      <c r="BR82" s="223"/>
      <c r="BS82" s="223"/>
      <c r="BT82" s="223"/>
      <c r="BU82" s="223"/>
      <c r="BV82" s="223"/>
      <c r="BW82" s="223"/>
      <c r="BX82" s="224"/>
      <c r="BY82" s="174" t="s">
        <v>129</v>
      </c>
      <c r="BZ82" s="175"/>
      <c r="CA82" s="176" t="s">
        <v>289</v>
      </c>
      <c r="CB82" s="177"/>
      <c r="CC82" s="174" t="s">
        <v>130</v>
      </c>
      <c r="CD82" s="178"/>
      <c r="CE82" s="175"/>
      <c r="CF82" s="176" t="s">
        <v>290</v>
      </c>
      <c r="CG82" s="179"/>
      <c r="CH82" s="177"/>
      <c r="CI82" s="376"/>
      <c r="CJ82" s="377"/>
      <c r="CK82" s="377"/>
      <c r="CL82" s="377"/>
      <c r="CM82" s="377"/>
      <c r="CN82" s="377"/>
      <c r="CO82" s="377"/>
      <c r="CP82" s="377"/>
      <c r="CQ82" s="377"/>
      <c r="CR82" s="377"/>
      <c r="CS82" s="377"/>
      <c r="CT82" s="378"/>
      <c r="CU82" s="142" t="s">
        <v>199</v>
      </c>
      <c r="CV82" s="142" t="s">
        <v>199</v>
      </c>
      <c r="CW82" s="142" t="s">
        <v>199</v>
      </c>
      <c r="CX82" s="142" t="s">
        <v>199</v>
      </c>
      <c r="CY82" s="142" t="s">
        <v>199</v>
      </c>
      <c r="CZ82" s="142" t="s">
        <v>199</v>
      </c>
      <c r="DA82" s="142" t="s">
        <v>199</v>
      </c>
      <c r="DB82" s="142" t="s">
        <v>199</v>
      </c>
      <c r="DC82" s="142" t="s">
        <v>199</v>
      </c>
      <c r="DD82" s="142" t="s">
        <v>199</v>
      </c>
      <c r="DE82" s="141" t="s">
        <v>199</v>
      </c>
      <c r="DF82" s="141" t="s">
        <v>199</v>
      </c>
      <c r="DG82" s="141" t="s">
        <v>199</v>
      </c>
      <c r="DH82" s="141" t="s">
        <v>199</v>
      </c>
      <c r="DI82" s="141" t="s">
        <v>199</v>
      </c>
      <c r="DJ82" s="141" t="s">
        <v>199</v>
      </c>
      <c r="DK82" s="141" t="s">
        <v>199</v>
      </c>
      <c r="DL82" s="141" t="s">
        <v>199</v>
      </c>
      <c r="DM82" s="141" t="s">
        <v>199</v>
      </c>
      <c r="DN82" s="141" t="s">
        <v>199</v>
      </c>
      <c r="DO82" s="141" t="s">
        <v>199</v>
      </c>
    </row>
    <row r="83" spans="1:119" ht="16.5" thickTop="1" thickBot="1">
      <c r="A83" s="135"/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8"/>
      <c r="M83" s="138"/>
      <c r="N83" s="138"/>
      <c r="O83" s="138"/>
      <c r="P83" s="138"/>
      <c r="Q83" s="138"/>
      <c r="R83" s="138"/>
      <c r="S83" s="138"/>
      <c r="T83" s="137"/>
      <c r="U83" s="137"/>
      <c r="V83" s="137"/>
      <c r="W83" s="137"/>
      <c r="X83" s="137"/>
      <c r="Y83" s="137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9"/>
      <c r="CL83" s="132"/>
      <c r="CM83" s="132"/>
      <c r="CN83" s="132"/>
      <c r="CO83" s="132"/>
      <c r="CP83" s="132"/>
      <c r="CQ83" s="132"/>
      <c r="CR83" s="132"/>
      <c r="CS83" s="118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10"/>
    </row>
    <row r="84" spans="1:119" ht="163.5" customHeight="1" thickTop="1" thickBot="1">
      <c r="A84" s="285">
        <v>305</v>
      </c>
      <c r="B84" s="286"/>
      <c r="C84" s="216">
        <v>1</v>
      </c>
      <c r="D84" s="181"/>
      <c r="E84" s="142" t="s">
        <v>199</v>
      </c>
      <c r="F84" s="142" t="s">
        <v>199</v>
      </c>
      <c r="G84" s="142" t="s">
        <v>199</v>
      </c>
      <c r="H84" s="142" t="s">
        <v>199</v>
      </c>
      <c r="I84" s="142" t="s">
        <v>199</v>
      </c>
      <c r="J84" s="142" t="s">
        <v>199</v>
      </c>
      <c r="K84" s="142" t="s">
        <v>199</v>
      </c>
      <c r="L84" s="142" t="s">
        <v>199</v>
      </c>
      <c r="M84" s="142" t="s">
        <v>199</v>
      </c>
      <c r="N84" s="142" t="s">
        <v>199</v>
      </c>
      <c r="O84" s="142" t="s">
        <v>199</v>
      </c>
      <c r="P84" s="142" t="s">
        <v>199</v>
      </c>
      <c r="Q84" s="142" t="s">
        <v>199</v>
      </c>
      <c r="R84" s="142" t="s">
        <v>199</v>
      </c>
      <c r="S84" s="142" t="s">
        <v>199</v>
      </c>
      <c r="T84" s="142" t="s">
        <v>199</v>
      </c>
      <c r="U84" s="142" t="s">
        <v>199</v>
      </c>
      <c r="V84" s="142" t="s">
        <v>199</v>
      </c>
      <c r="W84" s="142" t="s">
        <v>199</v>
      </c>
      <c r="X84" s="142" t="s">
        <v>199</v>
      </c>
      <c r="Y84" s="142" t="s">
        <v>199</v>
      </c>
      <c r="Z84" s="142" t="s">
        <v>199</v>
      </c>
      <c r="AA84" s="142" t="s">
        <v>199</v>
      </c>
      <c r="AB84" s="185" t="s">
        <v>283</v>
      </c>
      <c r="AC84" s="186"/>
      <c r="AD84" s="187"/>
      <c r="AE84" s="329" t="s">
        <v>284</v>
      </c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1"/>
      <c r="AQ84" s="209" t="s">
        <v>286</v>
      </c>
      <c r="AR84" s="210"/>
      <c r="AS84" s="210"/>
      <c r="AT84" s="210"/>
      <c r="AU84" s="210"/>
      <c r="AV84" s="211"/>
      <c r="AW84" s="219" t="s">
        <v>287</v>
      </c>
      <c r="AX84" s="220"/>
      <c r="AY84" s="220"/>
      <c r="AZ84" s="220"/>
      <c r="BA84" s="220"/>
      <c r="BB84" s="221"/>
      <c r="BC84" s="151" t="s">
        <v>199</v>
      </c>
      <c r="BD84" s="151" t="s">
        <v>199</v>
      </c>
      <c r="BE84" s="151" t="s">
        <v>199</v>
      </c>
      <c r="BF84" s="151" t="s">
        <v>199</v>
      </c>
      <c r="BG84" s="151" t="s">
        <v>199</v>
      </c>
      <c r="BH84" s="151" t="s">
        <v>199</v>
      </c>
      <c r="BI84" s="151" t="s">
        <v>199</v>
      </c>
      <c r="BJ84" s="191" t="s">
        <v>124</v>
      </c>
      <c r="BK84" s="192"/>
      <c r="BL84" s="192"/>
      <c r="BM84" s="192"/>
      <c r="BN84" s="192"/>
      <c r="BO84" s="192"/>
      <c r="BP84" s="192"/>
      <c r="BQ84" s="192"/>
      <c r="BR84" s="193"/>
      <c r="BS84" s="176" t="s">
        <v>288</v>
      </c>
      <c r="BT84" s="179"/>
      <c r="BU84" s="179"/>
      <c r="BV84" s="177"/>
      <c r="BW84" s="329" t="s">
        <v>126</v>
      </c>
      <c r="BX84" s="330"/>
      <c r="BY84" s="330"/>
      <c r="BZ84" s="330"/>
      <c r="CA84" s="330"/>
      <c r="CB84" s="330"/>
      <c r="CC84" s="330"/>
      <c r="CD84" s="330"/>
      <c r="CE84" s="330"/>
      <c r="CF84" s="330"/>
      <c r="CG84" s="330"/>
      <c r="CH84" s="331"/>
      <c r="CI84" s="176" t="s">
        <v>289</v>
      </c>
      <c r="CJ84" s="177"/>
      <c r="CK84" s="174" t="s">
        <v>129</v>
      </c>
      <c r="CL84" s="175"/>
      <c r="CM84" s="176" t="s">
        <v>290</v>
      </c>
      <c r="CN84" s="179"/>
      <c r="CO84" s="177"/>
      <c r="CP84" s="174" t="s">
        <v>130</v>
      </c>
      <c r="CQ84" s="178"/>
      <c r="CR84" s="178"/>
      <c r="CS84" s="142" t="s">
        <v>199</v>
      </c>
      <c r="CT84" s="142" t="s">
        <v>199</v>
      </c>
      <c r="CU84" s="142" t="s">
        <v>199</v>
      </c>
      <c r="CV84" s="142" t="s">
        <v>199</v>
      </c>
      <c r="CW84" s="142" t="s">
        <v>199</v>
      </c>
      <c r="CX84" s="142" t="s">
        <v>199</v>
      </c>
      <c r="CY84" s="142" t="s">
        <v>199</v>
      </c>
      <c r="CZ84" s="142" t="s">
        <v>199</v>
      </c>
      <c r="DA84" s="142" t="s">
        <v>199</v>
      </c>
      <c r="DB84" s="142" t="s">
        <v>199</v>
      </c>
      <c r="DC84" s="142" t="s">
        <v>199</v>
      </c>
      <c r="DD84" s="142" t="s">
        <v>199</v>
      </c>
      <c r="DE84" s="142" t="s">
        <v>199</v>
      </c>
      <c r="DF84" s="142" t="s">
        <v>199</v>
      </c>
      <c r="DG84" s="142" t="s">
        <v>199</v>
      </c>
      <c r="DH84" s="142" t="s">
        <v>199</v>
      </c>
      <c r="DI84" s="142" t="s">
        <v>199</v>
      </c>
      <c r="DJ84" s="142" t="s">
        <v>199</v>
      </c>
      <c r="DK84" s="142" t="s">
        <v>199</v>
      </c>
      <c r="DL84" s="142" t="s">
        <v>199</v>
      </c>
      <c r="DM84" s="142" t="s">
        <v>199</v>
      </c>
      <c r="DN84" s="142" t="s">
        <v>199</v>
      </c>
      <c r="DO84" s="142" t="s">
        <v>199</v>
      </c>
    </row>
    <row r="85" spans="1:119" ht="153.75" customHeight="1" thickBot="1">
      <c r="A85" s="214"/>
      <c r="B85" s="215"/>
      <c r="C85" s="183">
        <v>2</v>
      </c>
      <c r="D85" s="184"/>
      <c r="E85" s="142" t="s">
        <v>199</v>
      </c>
      <c r="F85" s="142" t="s">
        <v>199</v>
      </c>
      <c r="G85" s="142" t="s">
        <v>199</v>
      </c>
      <c r="H85" s="142" t="s">
        <v>199</v>
      </c>
      <c r="I85" s="142" t="s">
        <v>199</v>
      </c>
      <c r="J85" s="142" t="s">
        <v>199</v>
      </c>
      <c r="K85" s="142" t="s">
        <v>199</v>
      </c>
      <c r="L85" s="142" t="s">
        <v>199</v>
      </c>
      <c r="M85" s="142" t="s">
        <v>199</v>
      </c>
      <c r="N85" s="142" t="s">
        <v>199</v>
      </c>
      <c r="O85" s="142" t="s">
        <v>199</v>
      </c>
      <c r="P85" s="142" t="s">
        <v>199</v>
      </c>
      <c r="Q85" s="142" t="s">
        <v>199</v>
      </c>
      <c r="R85" s="142" t="s">
        <v>199</v>
      </c>
      <c r="S85" s="142" t="s">
        <v>199</v>
      </c>
      <c r="T85" s="142" t="s">
        <v>199</v>
      </c>
      <c r="U85" s="142" t="s">
        <v>199</v>
      </c>
      <c r="V85" s="142" t="s">
        <v>199</v>
      </c>
      <c r="W85" s="142" t="s">
        <v>199</v>
      </c>
      <c r="X85" s="142" t="s">
        <v>199</v>
      </c>
      <c r="Y85" s="142" t="s">
        <v>199</v>
      </c>
      <c r="Z85" s="142" t="s">
        <v>199</v>
      </c>
      <c r="AA85" s="142" t="s">
        <v>199</v>
      </c>
      <c r="AB85" s="185" t="s">
        <v>283</v>
      </c>
      <c r="AC85" s="186"/>
      <c r="AD85" s="187"/>
      <c r="AE85" s="332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4"/>
      <c r="AQ85" s="209" t="s">
        <v>286</v>
      </c>
      <c r="AR85" s="210"/>
      <c r="AS85" s="210"/>
      <c r="AT85" s="210"/>
      <c r="AU85" s="210"/>
      <c r="AV85" s="211"/>
      <c r="AW85" s="267"/>
      <c r="AX85" s="268"/>
      <c r="AY85" s="268"/>
      <c r="AZ85" s="268"/>
      <c r="BA85" s="268"/>
      <c r="BB85" s="269"/>
      <c r="BC85" s="151" t="s">
        <v>199</v>
      </c>
      <c r="BD85" s="151" t="s">
        <v>199</v>
      </c>
      <c r="BE85" s="151" t="s">
        <v>199</v>
      </c>
      <c r="BF85" s="151" t="s">
        <v>199</v>
      </c>
      <c r="BG85" s="151" t="s">
        <v>199</v>
      </c>
      <c r="BH85" s="151" t="s">
        <v>199</v>
      </c>
      <c r="BI85" s="151" t="s">
        <v>199</v>
      </c>
      <c r="BJ85" s="191" t="s">
        <v>124</v>
      </c>
      <c r="BK85" s="192"/>
      <c r="BL85" s="192"/>
      <c r="BM85" s="192"/>
      <c r="BN85" s="192"/>
      <c r="BO85" s="192"/>
      <c r="BP85" s="192"/>
      <c r="BQ85" s="192"/>
      <c r="BR85" s="193"/>
      <c r="BS85" s="176" t="s">
        <v>288</v>
      </c>
      <c r="BT85" s="179"/>
      <c r="BU85" s="179"/>
      <c r="BV85" s="177"/>
      <c r="BW85" s="376"/>
      <c r="BX85" s="377"/>
      <c r="BY85" s="377"/>
      <c r="BZ85" s="377"/>
      <c r="CA85" s="377"/>
      <c r="CB85" s="377"/>
      <c r="CC85" s="377"/>
      <c r="CD85" s="377"/>
      <c r="CE85" s="377"/>
      <c r="CF85" s="377"/>
      <c r="CG85" s="377"/>
      <c r="CH85" s="378"/>
      <c r="CI85" s="174" t="s">
        <v>129</v>
      </c>
      <c r="CJ85" s="175"/>
      <c r="CK85" s="176" t="s">
        <v>289</v>
      </c>
      <c r="CL85" s="177"/>
      <c r="CM85" s="174" t="s">
        <v>130</v>
      </c>
      <c r="CN85" s="178"/>
      <c r="CO85" s="175"/>
      <c r="CP85" s="176" t="s">
        <v>290</v>
      </c>
      <c r="CQ85" s="179"/>
      <c r="CR85" s="179"/>
      <c r="CS85" s="142" t="s">
        <v>199</v>
      </c>
      <c r="CT85" s="142" t="s">
        <v>199</v>
      </c>
      <c r="CU85" s="142" t="s">
        <v>199</v>
      </c>
      <c r="CV85" s="142" t="s">
        <v>199</v>
      </c>
      <c r="CW85" s="142" t="s">
        <v>199</v>
      </c>
      <c r="CX85" s="142" t="s">
        <v>199</v>
      </c>
      <c r="CY85" s="142" t="s">
        <v>199</v>
      </c>
      <c r="CZ85" s="142" t="s">
        <v>199</v>
      </c>
      <c r="DA85" s="142" t="s">
        <v>199</v>
      </c>
      <c r="DB85" s="142" t="s">
        <v>199</v>
      </c>
      <c r="DC85" s="142" t="s">
        <v>199</v>
      </c>
      <c r="DD85" s="142" t="s">
        <v>199</v>
      </c>
      <c r="DE85" s="141" t="s">
        <v>199</v>
      </c>
      <c r="DF85" s="141" t="s">
        <v>199</v>
      </c>
      <c r="DG85" s="141" t="s">
        <v>199</v>
      </c>
      <c r="DH85" s="141" t="s">
        <v>199</v>
      </c>
      <c r="DI85" s="141" t="s">
        <v>199</v>
      </c>
      <c r="DJ85" s="141" t="s">
        <v>199</v>
      </c>
      <c r="DK85" s="141" t="s">
        <v>199</v>
      </c>
      <c r="DL85" s="141" t="s">
        <v>199</v>
      </c>
      <c r="DM85" s="141" t="s">
        <v>199</v>
      </c>
      <c r="DN85" s="141" t="s">
        <v>199</v>
      </c>
      <c r="DO85" s="141" t="s">
        <v>199</v>
      </c>
    </row>
    <row r="86" spans="1:119" ht="15.75" thickTop="1"/>
    <row r="89" spans="1:119" ht="15.75" thickBot="1"/>
    <row r="90" spans="1:119" ht="31.5" thickTop="1" thickBot="1">
      <c r="A90" s="309" t="s">
        <v>193</v>
      </c>
      <c r="B90" s="310"/>
      <c r="C90" s="311" t="s">
        <v>195</v>
      </c>
      <c r="D90" s="213"/>
      <c r="E90" s="314" t="s">
        <v>249</v>
      </c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180" t="s">
        <v>252</v>
      </c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2"/>
      <c r="AI90" s="180" t="s">
        <v>253</v>
      </c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2"/>
      <c r="BE90" s="180" t="s">
        <v>254</v>
      </c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2"/>
      <c r="BZ90" s="180" t="s">
        <v>255</v>
      </c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2"/>
      <c r="CT90" s="180" t="s">
        <v>256</v>
      </c>
      <c r="CU90" s="181"/>
      <c r="CV90" s="181"/>
      <c r="CW90" s="181"/>
      <c r="CX90" s="181"/>
      <c r="CY90" s="181"/>
      <c r="CZ90" s="181"/>
      <c r="DA90" s="181"/>
      <c r="DB90" s="181"/>
      <c r="DC90" s="181"/>
      <c r="DD90" s="181"/>
      <c r="DE90" s="181"/>
      <c r="DF90" s="181"/>
      <c r="DG90" s="181"/>
      <c r="DH90" s="181"/>
      <c r="DI90" s="181"/>
      <c r="DJ90" s="181"/>
      <c r="DK90" s="181"/>
      <c r="DL90" s="181"/>
      <c r="DM90" s="181"/>
      <c r="DN90" s="181"/>
      <c r="DO90" s="182"/>
    </row>
    <row r="91" spans="1:119" ht="46.5" customHeight="1" thickTop="1" thickBot="1">
      <c r="A91" s="183" t="s">
        <v>194</v>
      </c>
      <c r="B91" s="313"/>
      <c r="C91" s="312"/>
      <c r="D91" s="215"/>
      <c r="E91" s="106">
        <v>17</v>
      </c>
      <c r="F91" s="105">
        <v>18</v>
      </c>
      <c r="G91" s="105">
        <v>19</v>
      </c>
      <c r="H91" s="105">
        <v>20</v>
      </c>
      <c r="I91" s="105">
        <v>21</v>
      </c>
      <c r="J91" s="105">
        <v>24</v>
      </c>
      <c r="K91" s="105">
        <v>25</v>
      </c>
      <c r="L91" s="105">
        <v>26</v>
      </c>
      <c r="M91" s="105">
        <v>27</v>
      </c>
      <c r="N91" s="105">
        <v>28</v>
      </c>
      <c r="O91" s="105">
        <v>31</v>
      </c>
      <c r="P91" s="120">
        <v>1</v>
      </c>
      <c r="Q91" s="120">
        <v>2</v>
      </c>
      <c r="R91" s="120">
        <v>3</v>
      </c>
      <c r="S91" s="120">
        <v>4</v>
      </c>
      <c r="T91" s="120">
        <v>7</v>
      </c>
      <c r="U91" s="120">
        <v>8</v>
      </c>
      <c r="V91" s="120">
        <v>9</v>
      </c>
      <c r="W91" s="120">
        <v>10</v>
      </c>
      <c r="X91" s="121">
        <v>11</v>
      </c>
      <c r="Y91" s="121">
        <v>14</v>
      </c>
      <c r="Z91" s="122">
        <v>15</v>
      </c>
      <c r="AA91" s="123">
        <v>16</v>
      </c>
      <c r="AB91" s="121">
        <v>17</v>
      </c>
      <c r="AC91" s="121">
        <v>18</v>
      </c>
      <c r="AD91" s="121">
        <v>21</v>
      </c>
      <c r="AE91" s="121">
        <v>22</v>
      </c>
      <c r="AF91" s="121">
        <v>24</v>
      </c>
      <c r="AG91" s="121">
        <v>25</v>
      </c>
      <c r="AH91" s="121">
        <v>28</v>
      </c>
      <c r="AI91" s="121">
        <v>1</v>
      </c>
      <c r="AJ91" s="121">
        <v>2</v>
      </c>
      <c r="AK91" s="121">
        <v>3</v>
      </c>
      <c r="AL91" s="121">
        <v>4</v>
      </c>
      <c r="AM91" s="121">
        <v>7</v>
      </c>
      <c r="AN91" s="121">
        <v>9</v>
      </c>
      <c r="AO91" s="121">
        <v>10</v>
      </c>
      <c r="AP91" s="121">
        <v>11</v>
      </c>
      <c r="AQ91" s="121">
        <v>14</v>
      </c>
      <c r="AR91" s="121">
        <v>15</v>
      </c>
      <c r="AS91" s="121">
        <v>16</v>
      </c>
      <c r="AT91" s="121">
        <v>17</v>
      </c>
      <c r="AU91" s="122">
        <v>18</v>
      </c>
      <c r="AV91" s="123">
        <v>21</v>
      </c>
      <c r="AW91" s="121">
        <v>22</v>
      </c>
      <c r="AX91" s="121">
        <v>23</v>
      </c>
      <c r="AY91" s="120">
        <v>24</v>
      </c>
      <c r="AZ91" s="120">
        <v>25</v>
      </c>
      <c r="BA91" s="120">
        <v>28</v>
      </c>
      <c r="BB91" s="120">
        <v>29</v>
      </c>
      <c r="BC91" s="120">
        <v>30</v>
      </c>
      <c r="BD91" s="120">
        <v>31</v>
      </c>
      <c r="BE91" s="120">
        <v>1</v>
      </c>
      <c r="BF91" s="120">
        <v>4</v>
      </c>
      <c r="BG91" s="120">
        <v>5</v>
      </c>
      <c r="BH91" s="120">
        <v>6</v>
      </c>
      <c r="BI91" s="120">
        <v>7</v>
      </c>
      <c r="BJ91" s="120">
        <v>8</v>
      </c>
      <c r="BK91" s="120">
        <v>11</v>
      </c>
      <c r="BL91" s="120">
        <v>12</v>
      </c>
      <c r="BM91" s="120">
        <v>13</v>
      </c>
      <c r="BN91" s="120">
        <v>14</v>
      </c>
      <c r="BO91" s="124">
        <v>15</v>
      </c>
      <c r="BP91" s="125">
        <v>18</v>
      </c>
      <c r="BQ91" s="120">
        <v>19</v>
      </c>
      <c r="BR91" s="120">
        <v>20</v>
      </c>
      <c r="BS91" s="120">
        <v>21</v>
      </c>
      <c r="BT91" s="120">
        <v>22</v>
      </c>
      <c r="BU91" s="120">
        <v>25</v>
      </c>
      <c r="BV91" s="120">
        <v>26</v>
      </c>
      <c r="BW91" s="120">
        <v>27</v>
      </c>
      <c r="BX91" s="120">
        <v>28</v>
      </c>
      <c r="BY91" s="120">
        <v>29</v>
      </c>
      <c r="BZ91" s="120">
        <v>3</v>
      </c>
      <c r="CA91" s="120">
        <v>4</v>
      </c>
      <c r="CB91" s="120">
        <v>5</v>
      </c>
      <c r="CC91" s="120">
        <v>6</v>
      </c>
      <c r="CD91" s="120">
        <v>10</v>
      </c>
      <c r="CE91" s="120">
        <v>11</v>
      </c>
      <c r="CF91" s="120">
        <v>12</v>
      </c>
      <c r="CG91" s="120">
        <v>13</v>
      </c>
      <c r="CH91" s="120">
        <v>16</v>
      </c>
      <c r="CI91" s="120">
        <v>17</v>
      </c>
      <c r="CJ91" s="120">
        <v>18</v>
      </c>
      <c r="CK91" s="126">
        <v>19</v>
      </c>
      <c r="CL91" s="120">
        <v>20</v>
      </c>
      <c r="CM91" s="120">
        <v>23</v>
      </c>
      <c r="CN91" s="120">
        <v>24</v>
      </c>
      <c r="CO91" s="120">
        <v>25</v>
      </c>
      <c r="CP91" s="120">
        <v>26</v>
      </c>
      <c r="CQ91" s="120">
        <v>27</v>
      </c>
      <c r="CR91" s="120">
        <v>30</v>
      </c>
      <c r="CS91" s="120">
        <v>31</v>
      </c>
      <c r="CT91" s="120">
        <v>1</v>
      </c>
      <c r="CU91" s="120">
        <v>2</v>
      </c>
      <c r="CV91" s="120">
        <v>3</v>
      </c>
      <c r="CW91" s="120">
        <v>6</v>
      </c>
      <c r="CX91" s="120">
        <v>7</v>
      </c>
      <c r="CY91" s="120">
        <v>8</v>
      </c>
      <c r="CZ91" s="120">
        <v>9</v>
      </c>
      <c r="DA91" s="120">
        <v>10</v>
      </c>
      <c r="DB91" s="120">
        <v>13</v>
      </c>
      <c r="DC91" s="120">
        <v>14</v>
      </c>
      <c r="DD91" s="120">
        <v>15</v>
      </c>
      <c r="DE91" s="126">
        <v>16</v>
      </c>
      <c r="DF91" s="120">
        <v>17</v>
      </c>
      <c r="DG91" s="120">
        <v>20</v>
      </c>
      <c r="DH91" s="120">
        <v>21</v>
      </c>
      <c r="DI91" s="120">
        <v>22</v>
      </c>
      <c r="DJ91" s="120">
        <v>23</v>
      </c>
      <c r="DK91" s="120">
        <v>24</v>
      </c>
      <c r="DL91" s="120">
        <v>27</v>
      </c>
      <c r="DM91" s="120">
        <v>28</v>
      </c>
      <c r="DN91" s="120">
        <v>29</v>
      </c>
      <c r="DO91" s="120">
        <v>30</v>
      </c>
    </row>
    <row r="92" spans="1:119" ht="87" customHeight="1" thickTop="1" thickBot="1">
      <c r="A92" s="212">
        <v>405</v>
      </c>
      <c r="B92" s="213"/>
      <c r="C92" s="216">
        <v>1</v>
      </c>
      <c r="D92" s="217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382" t="s">
        <v>296</v>
      </c>
      <c r="AA92" s="387"/>
      <c r="AB92" s="387"/>
      <c r="AC92" s="387"/>
      <c r="AD92" s="383"/>
      <c r="AE92" s="142" t="s">
        <v>199</v>
      </c>
      <c r="AF92" s="142" t="s">
        <v>199</v>
      </c>
      <c r="AG92" s="142" t="s">
        <v>199</v>
      </c>
      <c r="AH92" s="382" t="s">
        <v>240</v>
      </c>
      <c r="AI92" s="383"/>
      <c r="AJ92" s="388" t="s">
        <v>298</v>
      </c>
      <c r="AK92" s="389"/>
      <c r="AL92" s="389"/>
      <c r="AM92" s="389"/>
      <c r="AN92" s="389"/>
      <c r="AO92" s="389"/>
      <c r="AP92" s="389"/>
      <c r="AQ92" s="389"/>
      <c r="AR92" s="389"/>
      <c r="AS92" s="389"/>
      <c r="AT92" s="389"/>
      <c r="AU92" s="390"/>
      <c r="AV92" s="388" t="s">
        <v>299</v>
      </c>
      <c r="AW92" s="389"/>
      <c r="AX92" s="389"/>
      <c r="AY92" s="389"/>
      <c r="AZ92" s="389"/>
      <c r="BA92" s="389"/>
      <c r="BB92" s="389"/>
      <c r="BC92" s="389"/>
      <c r="BD92" s="389"/>
      <c r="BE92" s="389"/>
      <c r="BF92" s="389"/>
      <c r="BG92" s="390"/>
      <c r="BH92" s="379" t="s">
        <v>297</v>
      </c>
      <c r="BI92" s="380"/>
      <c r="BJ92" s="381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14" t="s">
        <v>199</v>
      </c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</row>
    <row r="93" spans="1:119" ht="81.75" customHeight="1" thickBot="1">
      <c r="A93" s="214"/>
      <c r="B93" s="215"/>
      <c r="C93" s="183">
        <v>2</v>
      </c>
      <c r="D93" s="218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53"/>
      <c r="AA93" s="154"/>
      <c r="AB93" s="154"/>
      <c r="AC93" s="382" t="s">
        <v>240</v>
      </c>
      <c r="AD93" s="383"/>
      <c r="AE93" s="382" t="s">
        <v>296</v>
      </c>
      <c r="AF93" s="387"/>
      <c r="AG93" s="387"/>
      <c r="AH93" s="387"/>
      <c r="AI93" s="383"/>
      <c r="AJ93" s="388" t="s">
        <v>299</v>
      </c>
      <c r="AK93" s="389"/>
      <c r="AL93" s="389"/>
      <c r="AM93" s="389"/>
      <c r="AN93" s="389"/>
      <c r="AO93" s="389"/>
      <c r="AP93" s="389"/>
      <c r="AQ93" s="389"/>
      <c r="AR93" s="389"/>
      <c r="AS93" s="389"/>
      <c r="AT93" s="389"/>
      <c r="AU93" s="390"/>
      <c r="AV93" s="388" t="s">
        <v>298</v>
      </c>
      <c r="AW93" s="389"/>
      <c r="AX93" s="389"/>
      <c r="AY93" s="389"/>
      <c r="AZ93" s="389"/>
      <c r="BA93" s="389"/>
      <c r="BB93" s="389"/>
      <c r="BC93" s="389"/>
      <c r="BD93" s="389"/>
      <c r="BE93" s="389"/>
      <c r="BF93" s="389"/>
      <c r="BG93" s="390"/>
      <c r="BH93" s="384" t="s">
        <v>312</v>
      </c>
      <c r="BI93" s="385"/>
      <c r="BJ93" s="386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15" t="s">
        <v>199</v>
      </c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</row>
    <row r="94" spans="1:119" ht="15.75" thickTop="1"/>
    <row r="95" spans="1:119">
      <c r="A95" s="308" t="s">
        <v>198</v>
      </c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08"/>
      <c r="AJ95" s="308"/>
      <c r="AK95" s="308"/>
      <c r="AL95" s="308"/>
      <c r="AM95" s="308"/>
      <c r="AN95" s="308"/>
      <c r="AO95" s="308"/>
      <c r="AP95" s="308"/>
      <c r="AQ95" s="308"/>
      <c r="AR95" s="308"/>
      <c r="AS95" s="308"/>
      <c r="AT95" s="308"/>
      <c r="AU95" s="308"/>
      <c r="AV95" s="308"/>
      <c r="AW95" s="308"/>
      <c r="AX95" s="308"/>
      <c r="AY95" s="308"/>
      <c r="AZ95" s="308"/>
      <c r="BA95" s="308"/>
      <c r="BB95" s="308"/>
      <c r="BC95" s="308"/>
      <c r="BD95" s="308"/>
      <c r="BE95" s="308"/>
      <c r="BF95" s="308"/>
      <c r="BG95" s="308"/>
      <c r="BH95" s="308"/>
      <c r="BI95" s="308"/>
      <c r="BJ95" s="308"/>
      <c r="BK95" s="308"/>
      <c r="BL95" s="308"/>
      <c r="BM95" s="308"/>
      <c r="BN95" s="308"/>
      <c r="BO95" s="308"/>
      <c r="BP95" s="308"/>
      <c r="BQ95" s="308"/>
      <c r="BR95" s="308"/>
      <c r="BS95" s="308"/>
      <c r="BT95" s="308"/>
      <c r="BU95" s="308"/>
      <c r="BV95" s="308"/>
      <c r="BW95" s="308"/>
      <c r="BX95" s="308"/>
      <c r="BY95" s="308"/>
      <c r="BZ95" s="308"/>
      <c r="CA95" s="308"/>
      <c r="CB95" s="308"/>
      <c r="CC95" s="308"/>
      <c r="CD95" s="308"/>
      <c r="CE95" s="308"/>
      <c r="CF95" s="308"/>
      <c r="CG95" s="308"/>
      <c r="CH95" s="308"/>
      <c r="CI95" s="308"/>
      <c r="CJ95" s="308"/>
      <c r="CK95" s="308"/>
      <c r="CL95" s="308"/>
      <c r="CM95" s="308"/>
    </row>
    <row r="96" spans="1:119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8"/>
      <c r="AP96" s="308"/>
      <c r="AQ96" s="308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  <c r="BD96" s="308"/>
      <c r="BE96" s="308"/>
      <c r="BF96" s="308"/>
      <c r="BG96" s="308"/>
      <c r="BH96" s="308"/>
      <c r="BI96" s="308"/>
      <c r="BJ96" s="308"/>
      <c r="BK96" s="308"/>
      <c r="BL96" s="308"/>
      <c r="BM96" s="308"/>
      <c r="BN96" s="308"/>
      <c r="BO96" s="308"/>
      <c r="BP96" s="308"/>
      <c r="BQ96" s="308"/>
      <c r="BR96" s="308"/>
      <c r="BS96" s="308"/>
      <c r="BT96" s="308"/>
      <c r="BU96" s="308"/>
      <c r="BV96" s="308"/>
      <c r="BW96" s="308"/>
      <c r="BX96" s="308"/>
      <c r="BY96" s="308"/>
      <c r="BZ96" s="308"/>
      <c r="CA96" s="308"/>
      <c r="CB96" s="308"/>
      <c r="CC96" s="308"/>
      <c r="CD96" s="308"/>
      <c r="CE96" s="308"/>
      <c r="CF96" s="308"/>
      <c r="CG96" s="308"/>
      <c r="CH96" s="308"/>
      <c r="CI96" s="308"/>
      <c r="CJ96" s="308"/>
      <c r="CK96" s="308"/>
      <c r="CL96" s="308"/>
      <c r="CM96" s="308"/>
    </row>
    <row r="97" spans="1:119">
      <c r="A97" s="308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08"/>
      <c r="AK97" s="308"/>
      <c r="AL97" s="308"/>
      <c r="AM97" s="308"/>
      <c r="AN97" s="308"/>
      <c r="AO97" s="308"/>
      <c r="AP97" s="308"/>
      <c r="AQ97" s="308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8"/>
      <c r="BS97" s="308"/>
      <c r="BT97" s="308"/>
      <c r="BU97" s="308"/>
      <c r="BV97" s="308"/>
      <c r="BW97" s="308"/>
      <c r="BX97" s="308"/>
      <c r="BY97" s="308"/>
      <c r="BZ97" s="308"/>
      <c r="CA97" s="308"/>
      <c r="CB97" s="308"/>
      <c r="CC97" s="308"/>
      <c r="CD97" s="308"/>
      <c r="CE97" s="308"/>
      <c r="CF97" s="308"/>
      <c r="CG97" s="308"/>
      <c r="CH97" s="308"/>
      <c r="CI97" s="308"/>
      <c r="CJ97" s="308"/>
      <c r="CK97" s="308"/>
      <c r="CL97" s="308"/>
      <c r="CM97" s="308"/>
    </row>
    <row r="99" spans="1:119" ht="15.75" thickBot="1"/>
    <row r="100" spans="1:119" ht="31.5" thickTop="1" thickBot="1">
      <c r="A100" s="309" t="s">
        <v>193</v>
      </c>
      <c r="B100" s="310"/>
      <c r="C100" s="311" t="s">
        <v>195</v>
      </c>
      <c r="D100" s="213"/>
      <c r="E100" s="314" t="s">
        <v>249</v>
      </c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180" t="s">
        <v>252</v>
      </c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2"/>
      <c r="AI100" s="180" t="s">
        <v>253</v>
      </c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2"/>
      <c r="BE100" s="180" t="s">
        <v>254</v>
      </c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1"/>
      <c r="BX100" s="181"/>
      <c r="BY100" s="182"/>
      <c r="BZ100" s="180" t="s">
        <v>255</v>
      </c>
      <c r="CA100" s="181"/>
      <c r="CB100" s="181"/>
      <c r="CC100" s="181"/>
      <c r="CD100" s="181"/>
      <c r="CE100" s="181"/>
      <c r="CF100" s="181"/>
      <c r="CG100" s="181"/>
      <c r="CH100" s="181"/>
      <c r="CI100" s="181"/>
      <c r="CJ100" s="181"/>
      <c r="CK100" s="181"/>
      <c r="CL100" s="181"/>
      <c r="CM100" s="181"/>
      <c r="CN100" s="181"/>
      <c r="CO100" s="181"/>
      <c r="CP100" s="181"/>
      <c r="CQ100" s="181"/>
      <c r="CR100" s="181"/>
      <c r="CS100" s="182"/>
      <c r="CT100" s="180" t="s">
        <v>256</v>
      </c>
      <c r="CU100" s="181"/>
      <c r="CV100" s="181"/>
      <c r="CW100" s="181"/>
      <c r="CX100" s="181"/>
      <c r="CY100" s="181"/>
      <c r="CZ100" s="181"/>
      <c r="DA100" s="181"/>
      <c r="DB100" s="181"/>
      <c r="DC100" s="181"/>
      <c r="DD100" s="181"/>
      <c r="DE100" s="181"/>
      <c r="DF100" s="181"/>
      <c r="DG100" s="181"/>
      <c r="DH100" s="181"/>
      <c r="DI100" s="181"/>
      <c r="DJ100" s="181"/>
      <c r="DK100" s="181"/>
      <c r="DL100" s="181"/>
      <c r="DM100" s="181"/>
      <c r="DN100" s="181"/>
      <c r="DO100" s="182"/>
    </row>
    <row r="101" spans="1:119" ht="57.75" customHeight="1" thickTop="1" thickBot="1">
      <c r="A101" s="183" t="s">
        <v>194</v>
      </c>
      <c r="B101" s="313"/>
      <c r="C101" s="312"/>
      <c r="D101" s="215"/>
      <c r="E101" s="106">
        <v>17</v>
      </c>
      <c r="F101" s="105">
        <v>18</v>
      </c>
      <c r="G101" s="105">
        <v>19</v>
      </c>
      <c r="H101" s="105">
        <v>20</v>
      </c>
      <c r="I101" s="105">
        <v>21</v>
      </c>
      <c r="J101" s="105">
        <v>24</v>
      </c>
      <c r="K101" s="105">
        <v>25</v>
      </c>
      <c r="L101" s="105">
        <v>26</v>
      </c>
      <c r="M101" s="105">
        <v>27</v>
      </c>
      <c r="N101" s="105">
        <v>28</v>
      </c>
      <c r="O101" s="105">
        <v>31</v>
      </c>
      <c r="P101" s="120">
        <v>1</v>
      </c>
      <c r="Q101" s="120">
        <v>2</v>
      </c>
      <c r="R101" s="120">
        <v>3</v>
      </c>
      <c r="S101" s="120">
        <v>4</v>
      </c>
      <c r="T101" s="120">
        <v>7</v>
      </c>
      <c r="U101" s="120">
        <v>8</v>
      </c>
      <c r="V101" s="120">
        <v>9</v>
      </c>
      <c r="W101" s="120">
        <v>10</v>
      </c>
      <c r="X101" s="121">
        <v>11</v>
      </c>
      <c r="Y101" s="121">
        <v>14</v>
      </c>
      <c r="Z101" s="122">
        <v>15</v>
      </c>
      <c r="AA101" s="123">
        <v>16</v>
      </c>
      <c r="AB101" s="121">
        <v>17</v>
      </c>
      <c r="AC101" s="121">
        <v>18</v>
      </c>
      <c r="AD101" s="121">
        <v>21</v>
      </c>
      <c r="AE101" s="121">
        <v>22</v>
      </c>
      <c r="AF101" s="121">
        <v>24</v>
      </c>
      <c r="AG101" s="121">
        <v>25</v>
      </c>
      <c r="AH101" s="121">
        <v>28</v>
      </c>
      <c r="AI101" s="121">
        <v>1</v>
      </c>
      <c r="AJ101" s="121">
        <v>2</v>
      </c>
      <c r="AK101" s="121">
        <v>3</v>
      </c>
      <c r="AL101" s="121">
        <v>4</v>
      </c>
      <c r="AM101" s="121">
        <v>7</v>
      </c>
      <c r="AN101" s="121">
        <v>9</v>
      </c>
      <c r="AO101" s="121">
        <v>10</v>
      </c>
      <c r="AP101" s="121">
        <v>11</v>
      </c>
      <c r="AQ101" s="121">
        <v>14</v>
      </c>
      <c r="AR101" s="121">
        <v>15</v>
      </c>
      <c r="AS101" s="121">
        <v>16</v>
      </c>
      <c r="AT101" s="121">
        <v>17</v>
      </c>
      <c r="AU101" s="122">
        <v>18</v>
      </c>
      <c r="AV101" s="123">
        <v>21</v>
      </c>
      <c r="AW101" s="121">
        <v>22</v>
      </c>
      <c r="AX101" s="121">
        <v>23</v>
      </c>
      <c r="AY101" s="120">
        <v>24</v>
      </c>
      <c r="AZ101" s="120">
        <v>25</v>
      </c>
      <c r="BA101" s="120">
        <v>28</v>
      </c>
      <c r="BB101" s="120">
        <v>29</v>
      </c>
      <c r="BC101" s="120">
        <v>30</v>
      </c>
      <c r="BD101" s="120">
        <v>31</v>
      </c>
      <c r="BE101" s="120">
        <v>1</v>
      </c>
      <c r="BF101" s="120">
        <v>4</v>
      </c>
      <c r="BG101" s="120">
        <v>5</v>
      </c>
      <c r="BH101" s="120">
        <v>6</v>
      </c>
      <c r="BI101" s="120">
        <v>7</v>
      </c>
      <c r="BJ101" s="120">
        <v>8</v>
      </c>
      <c r="BK101" s="120">
        <v>11</v>
      </c>
      <c r="BL101" s="120">
        <v>12</v>
      </c>
      <c r="BM101" s="120">
        <v>13</v>
      </c>
      <c r="BN101" s="120">
        <v>14</v>
      </c>
      <c r="BO101" s="124">
        <v>15</v>
      </c>
      <c r="BP101" s="125">
        <v>18</v>
      </c>
      <c r="BQ101" s="120">
        <v>19</v>
      </c>
      <c r="BR101" s="120">
        <v>20</v>
      </c>
      <c r="BS101" s="120">
        <v>21</v>
      </c>
      <c r="BT101" s="120">
        <v>22</v>
      </c>
      <c r="BU101" s="120">
        <v>25</v>
      </c>
      <c r="BV101" s="120">
        <v>26</v>
      </c>
      <c r="BW101" s="120">
        <v>27</v>
      </c>
      <c r="BX101" s="120">
        <v>28</v>
      </c>
      <c r="BY101" s="120">
        <v>29</v>
      </c>
      <c r="BZ101" s="120">
        <v>3</v>
      </c>
      <c r="CA101" s="120">
        <v>4</v>
      </c>
      <c r="CB101" s="120">
        <v>5</v>
      </c>
      <c r="CC101" s="120">
        <v>6</v>
      </c>
      <c r="CD101" s="120">
        <v>10</v>
      </c>
      <c r="CE101" s="120">
        <v>11</v>
      </c>
      <c r="CF101" s="120">
        <v>12</v>
      </c>
      <c r="CG101" s="120">
        <v>13</v>
      </c>
      <c r="CH101" s="120">
        <v>16</v>
      </c>
      <c r="CI101" s="120">
        <v>17</v>
      </c>
      <c r="CJ101" s="120">
        <v>18</v>
      </c>
      <c r="CK101" s="126">
        <v>19</v>
      </c>
      <c r="CL101" s="120">
        <v>20</v>
      </c>
      <c r="CM101" s="120">
        <v>23</v>
      </c>
      <c r="CN101" s="120">
        <v>24</v>
      </c>
      <c r="CO101" s="120">
        <v>25</v>
      </c>
      <c r="CP101" s="120">
        <v>26</v>
      </c>
      <c r="CQ101" s="120">
        <v>27</v>
      </c>
      <c r="CR101" s="120">
        <v>30</v>
      </c>
      <c r="CS101" s="120">
        <v>31</v>
      </c>
      <c r="CT101" s="120">
        <v>1</v>
      </c>
      <c r="CU101" s="120">
        <v>2</v>
      </c>
      <c r="CV101" s="120">
        <v>3</v>
      </c>
      <c r="CW101" s="120">
        <v>6</v>
      </c>
      <c r="CX101" s="120">
        <v>7</v>
      </c>
      <c r="CY101" s="120">
        <v>8</v>
      </c>
      <c r="CZ101" s="120">
        <v>9</v>
      </c>
      <c r="DA101" s="120">
        <v>10</v>
      </c>
      <c r="DB101" s="120">
        <v>13</v>
      </c>
      <c r="DC101" s="120">
        <v>14</v>
      </c>
      <c r="DD101" s="120">
        <v>15</v>
      </c>
      <c r="DE101" s="126">
        <v>16</v>
      </c>
      <c r="DF101" s="120">
        <v>17</v>
      </c>
      <c r="DG101" s="120">
        <v>20</v>
      </c>
      <c r="DH101" s="120">
        <v>21</v>
      </c>
      <c r="DI101" s="120">
        <v>22</v>
      </c>
      <c r="DJ101" s="120">
        <v>23</v>
      </c>
      <c r="DK101" s="120">
        <v>24</v>
      </c>
      <c r="DL101" s="120">
        <v>27</v>
      </c>
      <c r="DM101" s="120">
        <v>28</v>
      </c>
      <c r="DN101" s="120">
        <v>29</v>
      </c>
      <c r="DO101" s="120">
        <v>30</v>
      </c>
    </row>
    <row r="102" spans="1:119" ht="126" customHeight="1" thickTop="1" thickBot="1">
      <c r="A102" s="212">
        <v>205</v>
      </c>
      <c r="B102" s="213"/>
      <c r="C102" s="216">
        <v>1</v>
      </c>
      <c r="D102" s="217"/>
      <c r="E102" s="351" t="s">
        <v>300</v>
      </c>
      <c r="F102" s="186"/>
      <c r="G102" s="186"/>
      <c r="H102" s="186"/>
      <c r="I102" s="186"/>
      <c r="J102" s="186"/>
      <c r="K102" s="186"/>
      <c r="L102" s="187"/>
      <c r="M102" s="168" t="s">
        <v>201</v>
      </c>
      <c r="N102" s="169"/>
      <c r="O102" s="169"/>
      <c r="P102" s="169"/>
      <c r="Q102" s="169"/>
      <c r="R102" s="170"/>
      <c r="S102" s="348" t="s">
        <v>301</v>
      </c>
      <c r="T102" s="349"/>
      <c r="U102" s="349"/>
      <c r="V102" s="349"/>
      <c r="W102" s="349"/>
      <c r="X102" s="350"/>
      <c r="Y102" s="348" t="s">
        <v>202</v>
      </c>
      <c r="Z102" s="349"/>
      <c r="AA102" s="350"/>
      <c r="AB102" s="329" t="s">
        <v>317</v>
      </c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0"/>
      <c r="AM102" s="331"/>
      <c r="AN102" s="219" t="s">
        <v>318</v>
      </c>
      <c r="AO102" s="220"/>
      <c r="AP102" s="220"/>
      <c r="AQ102" s="220"/>
      <c r="AR102" s="220"/>
      <c r="AS102" s="221"/>
      <c r="AT102" s="191" t="s">
        <v>306</v>
      </c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3"/>
      <c r="BJ102" s="191" t="s">
        <v>304</v>
      </c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3"/>
      <c r="BV102" s="176" t="s">
        <v>305</v>
      </c>
      <c r="BW102" s="179"/>
      <c r="BX102" s="177"/>
      <c r="BY102" s="188" t="s">
        <v>203</v>
      </c>
      <c r="BZ102" s="189"/>
      <c r="CA102" s="189"/>
      <c r="CB102" s="189"/>
      <c r="CC102" s="189"/>
      <c r="CD102" s="189"/>
      <c r="CE102" s="189"/>
      <c r="CF102" s="189"/>
      <c r="CG102" s="189"/>
      <c r="CH102" s="190"/>
      <c r="CI102" s="188" t="s">
        <v>302</v>
      </c>
      <c r="CJ102" s="189"/>
      <c r="CK102" s="190"/>
      <c r="CL102" s="142" t="s">
        <v>199</v>
      </c>
      <c r="CM102" s="142" t="s">
        <v>199</v>
      </c>
      <c r="CN102" s="142" t="s">
        <v>199</v>
      </c>
      <c r="CO102" s="142" t="s">
        <v>199</v>
      </c>
      <c r="CP102" s="142" t="s">
        <v>199</v>
      </c>
      <c r="CQ102" s="168" t="s">
        <v>308</v>
      </c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70"/>
      <c r="DC102" s="185" t="s">
        <v>307</v>
      </c>
      <c r="DD102" s="186"/>
      <c r="DE102" s="186"/>
      <c r="DF102" s="186"/>
      <c r="DG102" s="186"/>
      <c r="DH102" s="187"/>
      <c r="DI102" s="151"/>
      <c r="DJ102" s="151"/>
      <c r="DK102" s="151"/>
      <c r="DL102" s="151"/>
      <c r="DM102" s="151"/>
      <c r="DN102" s="151"/>
      <c r="DO102" s="151"/>
    </row>
    <row r="103" spans="1:119" ht="138" customHeight="1" thickBot="1">
      <c r="A103" s="214"/>
      <c r="B103" s="215"/>
      <c r="C103" s="183">
        <v>2</v>
      </c>
      <c r="D103" s="218"/>
      <c r="E103" s="345" t="s">
        <v>300</v>
      </c>
      <c r="F103" s="346"/>
      <c r="G103" s="346"/>
      <c r="H103" s="346"/>
      <c r="I103" s="346"/>
      <c r="J103" s="346"/>
      <c r="K103" s="346"/>
      <c r="L103" s="347"/>
      <c r="M103" s="171" t="s">
        <v>201</v>
      </c>
      <c r="N103" s="172"/>
      <c r="O103" s="172"/>
      <c r="P103" s="172"/>
      <c r="Q103" s="172"/>
      <c r="R103" s="173"/>
      <c r="S103" s="348" t="s">
        <v>301</v>
      </c>
      <c r="T103" s="349"/>
      <c r="U103" s="349"/>
      <c r="V103" s="349"/>
      <c r="W103" s="349"/>
      <c r="X103" s="350"/>
      <c r="Y103" s="339" t="s">
        <v>202</v>
      </c>
      <c r="Z103" s="340"/>
      <c r="AA103" s="341"/>
      <c r="AB103" s="332"/>
      <c r="AC103" s="333"/>
      <c r="AD103" s="333"/>
      <c r="AE103" s="333"/>
      <c r="AF103" s="333"/>
      <c r="AG103" s="333"/>
      <c r="AH103" s="333"/>
      <c r="AI103" s="333"/>
      <c r="AJ103" s="333"/>
      <c r="AK103" s="333"/>
      <c r="AL103" s="333"/>
      <c r="AM103" s="334"/>
      <c r="AN103" s="203"/>
      <c r="AO103" s="204"/>
      <c r="AP103" s="204"/>
      <c r="AQ103" s="204"/>
      <c r="AR103" s="204"/>
      <c r="AS103" s="205"/>
      <c r="AT103" s="191" t="s">
        <v>322</v>
      </c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3"/>
      <c r="BJ103" s="191" t="s">
        <v>304</v>
      </c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3"/>
      <c r="BV103" s="176" t="s">
        <v>305</v>
      </c>
      <c r="BW103" s="179"/>
      <c r="BX103" s="177"/>
      <c r="BY103" s="342" t="s">
        <v>203</v>
      </c>
      <c r="BZ103" s="343"/>
      <c r="CA103" s="343"/>
      <c r="CB103" s="343"/>
      <c r="CC103" s="343"/>
      <c r="CD103" s="343"/>
      <c r="CE103" s="343"/>
      <c r="CF103" s="343"/>
      <c r="CG103" s="343"/>
      <c r="CH103" s="344"/>
      <c r="CI103" s="188" t="s">
        <v>303</v>
      </c>
      <c r="CJ103" s="189"/>
      <c r="CK103" s="190"/>
      <c r="CL103" s="141" t="s">
        <v>199</v>
      </c>
      <c r="CM103" s="141" t="s">
        <v>199</v>
      </c>
      <c r="CN103" s="141" t="s">
        <v>199</v>
      </c>
      <c r="CO103" s="141" t="s">
        <v>199</v>
      </c>
      <c r="CP103" s="141" t="s">
        <v>199</v>
      </c>
      <c r="CQ103" s="171" t="s">
        <v>308</v>
      </c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3"/>
      <c r="DC103" s="185" t="s">
        <v>307</v>
      </c>
      <c r="DD103" s="186"/>
      <c r="DE103" s="186"/>
      <c r="DF103" s="186"/>
      <c r="DG103" s="186"/>
      <c r="DH103" s="187"/>
      <c r="DI103" s="151"/>
      <c r="DJ103" s="151"/>
      <c r="DK103" s="151"/>
      <c r="DL103" s="151"/>
      <c r="DM103" s="151"/>
      <c r="DN103" s="151"/>
      <c r="DO103" s="151"/>
    </row>
    <row r="104" spans="1:119" ht="15.75" thickTop="1"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</row>
    <row r="105" spans="1:119"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</row>
  </sheetData>
  <mergeCells count="311">
    <mergeCell ref="P90:AH90"/>
    <mergeCell ref="AI90:BD90"/>
    <mergeCell ref="BE90:BY90"/>
    <mergeCell ref="BF81:BI81"/>
    <mergeCell ref="BF82:BI82"/>
    <mergeCell ref="BY81:BZ81"/>
    <mergeCell ref="BJ82:BL82"/>
    <mergeCell ref="BJ85:BR85"/>
    <mergeCell ref="AB85:AD85"/>
    <mergeCell ref="CH73:CL73"/>
    <mergeCell ref="CH74:CL74"/>
    <mergeCell ref="CC82:CE82"/>
    <mergeCell ref="CF81:CH81"/>
    <mergeCell ref="BZ90:CS90"/>
    <mergeCell ref="CT90:DO90"/>
    <mergeCell ref="CF82:CH82"/>
    <mergeCell ref="CT53:DO53"/>
    <mergeCell ref="AB55:AE55"/>
    <mergeCell ref="AF55:AI55"/>
    <mergeCell ref="AF56:AI56"/>
    <mergeCell ref="AB56:AE56"/>
    <mergeCell ref="BQ42:BX42"/>
    <mergeCell ref="BE53:BY53"/>
    <mergeCell ref="BZ53:CS53"/>
    <mergeCell ref="P79:AH79"/>
    <mergeCell ref="AI79:BD79"/>
    <mergeCell ref="BE79:BY79"/>
    <mergeCell ref="BJ81:BL81"/>
    <mergeCell ref="AB84:AD84"/>
    <mergeCell ref="BM81:BX82"/>
    <mergeCell ref="AE84:AP85"/>
    <mergeCell ref="BS85:BV85"/>
    <mergeCell ref="BW84:CH85"/>
    <mergeCell ref="L81:Q81"/>
    <mergeCell ref="BZ79:CS79"/>
    <mergeCell ref="CT79:DO79"/>
    <mergeCell ref="T61:X61"/>
    <mergeCell ref="BJ42:BP42"/>
    <mergeCell ref="AH44:AN44"/>
    <mergeCell ref="AH45:AN45"/>
    <mergeCell ref="AH41:AS42"/>
    <mergeCell ref="AT41:BI41"/>
    <mergeCell ref="AT42:BI42"/>
    <mergeCell ref="Y61:AE61"/>
    <mergeCell ref="BH92:BJ92"/>
    <mergeCell ref="AH92:AI92"/>
    <mergeCell ref="AC93:AD93"/>
    <mergeCell ref="BH93:BJ93"/>
    <mergeCell ref="AE93:AI93"/>
    <mergeCell ref="AJ92:AU92"/>
    <mergeCell ref="AV93:BG93"/>
    <mergeCell ref="AV92:BG92"/>
    <mergeCell ref="Z92:AD92"/>
    <mergeCell ref="AJ93:AU93"/>
    <mergeCell ref="CT39:DO39"/>
    <mergeCell ref="BV34:CG34"/>
    <mergeCell ref="BY41:CB41"/>
    <mergeCell ref="BY42:CB42"/>
    <mergeCell ref="CC41:CG41"/>
    <mergeCell ref="CC42:CG42"/>
    <mergeCell ref="BZ39:CS39"/>
    <mergeCell ref="CM84:CO84"/>
    <mergeCell ref="CP84:CR84"/>
    <mergeCell ref="BQ41:BX41"/>
    <mergeCell ref="B46:CK46"/>
    <mergeCell ref="E41:J41"/>
    <mergeCell ref="E42:J42"/>
    <mergeCell ref="BX44:CM44"/>
    <mergeCell ref="S44:X44"/>
    <mergeCell ref="A41:B42"/>
    <mergeCell ref="CA82:CB82"/>
    <mergeCell ref="CT25:DO25"/>
    <mergeCell ref="AF27:AW28"/>
    <mergeCell ref="BG30:BX31"/>
    <mergeCell ref="CH33:CY34"/>
    <mergeCell ref="BG33:BU33"/>
    <mergeCell ref="CH29:DO29"/>
    <mergeCell ref="CG32:DO32"/>
    <mergeCell ref="AI25:BD25"/>
    <mergeCell ref="BE25:BY25"/>
    <mergeCell ref="BZ25:CS25"/>
    <mergeCell ref="BE39:BY39"/>
    <mergeCell ref="T28:AE28"/>
    <mergeCell ref="AF30:AT30"/>
    <mergeCell ref="AU30:BF30"/>
    <mergeCell ref="AF31:AT31"/>
    <mergeCell ref="AU31:BF31"/>
    <mergeCell ref="K42:AA42"/>
    <mergeCell ref="AB41:AG41"/>
    <mergeCell ref="AB42:AG42"/>
    <mergeCell ref="K44:R44"/>
    <mergeCell ref="E39:O39"/>
    <mergeCell ref="P39:AH39"/>
    <mergeCell ref="A101:B101"/>
    <mergeCell ref="C103:D103"/>
    <mergeCell ref="BZ100:CS100"/>
    <mergeCell ref="E100:O100"/>
    <mergeCell ref="C41:D41"/>
    <mergeCell ref="C42:D42"/>
    <mergeCell ref="AC45:AG45"/>
    <mergeCell ref="Y44:AB44"/>
    <mergeCell ref="Y45:AB45"/>
    <mergeCell ref="K41:AA41"/>
    <mergeCell ref="AI100:BD100"/>
    <mergeCell ref="BE100:BY100"/>
    <mergeCell ref="E102:L102"/>
    <mergeCell ref="Y102:AA102"/>
    <mergeCell ref="K45:R45"/>
    <mergeCell ref="A102:B103"/>
    <mergeCell ref="C102:D102"/>
    <mergeCell ref="A95:CM97"/>
    <mergeCell ref="A100:B100"/>
    <mergeCell ref="C100:D101"/>
    <mergeCell ref="E103:L103"/>
    <mergeCell ref="M102:R102"/>
    <mergeCell ref="M103:R103"/>
    <mergeCell ref="S102:X102"/>
    <mergeCell ref="S103:X103"/>
    <mergeCell ref="P100:AH100"/>
    <mergeCell ref="Y103:AA103"/>
    <mergeCell ref="AB102:AM103"/>
    <mergeCell ref="AN102:AS103"/>
    <mergeCell ref="BY102:CH102"/>
    <mergeCell ref="BY103:CH103"/>
    <mergeCell ref="AT102:BI102"/>
    <mergeCell ref="AT103:BI103"/>
    <mergeCell ref="AQ85:AV85"/>
    <mergeCell ref="AW84:BB85"/>
    <mergeCell ref="AP61:BA62"/>
    <mergeCell ref="AL61:AO61"/>
    <mergeCell ref="AL62:AO62"/>
    <mergeCell ref="E71:O71"/>
    <mergeCell ref="P71:AH71"/>
    <mergeCell ref="AI71:BD71"/>
    <mergeCell ref="A66:CM68"/>
    <mergeCell ref="CK84:CL84"/>
    <mergeCell ref="E61:Q61"/>
    <mergeCell ref="E62:Q62"/>
    <mergeCell ref="A90:B90"/>
    <mergeCell ref="C90:D91"/>
    <mergeCell ref="A91:B91"/>
    <mergeCell ref="A73:B74"/>
    <mergeCell ref="A71:B71"/>
    <mergeCell ref="C71:D72"/>
    <mergeCell ref="A72:B72"/>
    <mergeCell ref="C62:D62"/>
    <mergeCell ref="A92:B93"/>
    <mergeCell ref="C92:D92"/>
    <mergeCell ref="E79:O79"/>
    <mergeCell ref="A79:B79"/>
    <mergeCell ref="C79:D80"/>
    <mergeCell ref="A80:B80"/>
    <mergeCell ref="C93:D93"/>
    <mergeCell ref="E90:O90"/>
    <mergeCell ref="AI53:BD53"/>
    <mergeCell ref="L55:W56"/>
    <mergeCell ref="X55:AA55"/>
    <mergeCell ref="X56:AA56"/>
    <mergeCell ref="AZ58:BK59"/>
    <mergeCell ref="A54:B54"/>
    <mergeCell ref="A55:B56"/>
    <mergeCell ref="C55:D55"/>
    <mergeCell ref="A53:B53"/>
    <mergeCell ref="C53:D54"/>
    <mergeCell ref="A61:B62"/>
    <mergeCell ref="BB61:BE61"/>
    <mergeCell ref="A58:B59"/>
    <mergeCell ref="C58:D58"/>
    <mergeCell ref="R58:U58"/>
    <mergeCell ref="R59:U59"/>
    <mergeCell ref="V58:AH58"/>
    <mergeCell ref="V59:AH59"/>
    <mergeCell ref="AV58:AY58"/>
    <mergeCell ref="AV59:AY59"/>
    <mergeCell ref="A18:CM20"/>
    <mergeCell ref="A25:B25"/>
    <mergeCell ref="C25:D26"/>
    <mergeCell ref="A26:B26"/>
    <mergeCell ref="E25:O25"/>
    <mergeCell ref="A39:B39"/>
    <mergeCell ref="C39:D40"/>
    <mergeCell ref="A40:B40"/>
    <mergeCell ref="A33:B34"/>
    <mergeCell ref="AI39:BD39"/>
    <mergeCell ref="C56:D56"/>
    <mergeCell ref="C33:D33"/>
    <mergeCell ref="C34:D34"/>
    <mergeCell ref="BV33:CG33"/>
    <mergeCell ref="BG34:BU34"/>
    <mergeCell ref="L59:Q59"/>
    <mergeCell ref="E58:K58"/>
    <mergeCell ref="E59:K59"/>
    <mergeCell ref="E53:O53"/>
    <mergeCell ref="P53:AH53"/>
    <mergeCell ref="A27:B28"/>
    <mergeCell ref="C27:D27"/>
    <mergeCell ref="C28:D28"/>
    <mergeCell ref="E27:S27"/>
    <mergeCell ref="A30:B31"/>
    <mergeCell ref="C30:D30"/>
    <mergeCell ref="C31:D31"/>
    <mergeCell ref="T27:AE27"/>
    <mergeCell ref="P25:AH25"/>
    <mergeCell ref="A84:B85"/>
    <mergeCell ref="C84:D84"/>
    <mergeCell ref="AH48:AW48"/>
    <mergeCell ref="A44:B45"/>
    <mergeCell ref="C44:D44"/>
    <mergeCell ref="L58:Q58"/>
    <mergeCell ref="S45:X45"/>
    <mergeCell ref="G55:K55"/>
    <mergeCell ref="CI84:CJ84"/>
    <mergeCell ref="E28:S28"/>
    <mergeCell ref="A47:B48"/>
    <mergeCell ref="C47:D47"/>
    <mergeCell ref="C48:D48"/>
    <mergeCell ref="C45:D45"/>
    <mergeCell ref="E48:U48"/>
    <mergeCell ref="V47:AA47"/>
    <mergeCell ref="V48:AA48"/>
    <mergeCell ref="AH47:AW47"/>
    <mergeCell ref="BV47:BZ47"/>
    <mergeCell ref="BE71:BY71"/>
    <mergeCell ref="BJ41:BP41"/>
    <mergeCell ref="BX45:CM45"/>
    <mergeCell ref="CA47:CG47"/>
    <mergeCell ref="CA48:CG48"/>
    <mergeCell ref="BR47:BU47"/>
    <mergeCell ref="BL44:BW45"/>
    <mergeCell ref="BR48:BU48"/>
    <mergeCell ref="BV48:BZ48"/>
    <mergeCell ref="BF44:BK44"/>
    <mergeCell ref="AO45:BE45"/>
    <mergeCell ref="BF45:BK45"/>
    <mergeCell ref="G56:K56"/>
    <mergeCell ref="BZ74:CG74"/>
    <mergeCell ref="BJ47:BQ47"/>
    <mergeCell ref="BJ48:BQ48"/>
    <mergeCell ref="AB47:AG47"/>
    <mergeCell ref="AB48:AG48"/>
    <mergeCell ref="E47:U47"/>
    <mergeCell ref="AC44:AG44"/>
    <mergeCell ref="T62:X62"/>
    <mergeCell ref="AQ58:AU58"/>
    <mergeCell ref="AQ59:AU59"/>
    <mergeCell ref="AJ58:AM58"/>
    <mergeCell ref="AO44:BE44"/>
    <mergeCell ref="AX47:BI48"/>
    <mergeCell ref="BF61:BI61"/>
    <mergeCell ref="BF62:BI62"/>
    <mergeCell ref="BB62:BE62"/>
    <mergeCell ref="C59:D59"/>
    <mergeCell ref="C73:D73"/>
    <mergeCell ref="AH73:AR73"/>
    <mergeCell ref="AH74:AR74"/>
    <mergeCell ref="C74:D74"/>
    <mergeCell ref="AJ59:AM59"/>
    <mergeCell ref="AF61:AK61"/>
    <mergeCell ref="Y62:AE62"/>
    <mergeCell ref="AF62:AK62"/>
    <mergeCell ref="C61:D61"/>
    <mergeCell ref="AL55:AX55"/>
    <mergeCell ref="AL56:AX56"/>
    <mergeCell ref="AY55:BE55"/>
    <mergeCell ref="AY56:BE56"/>
    <mergeCell ref="BF55:BK55"/>
    <mergeCell ref="BF56:BK56"/>
    <mergeCell ref="CT71:DO71"/>
    <mergeCell ref="CM73:CP73"/>
    <mergeCell ref="CM74:CP74"/>
    <mergeCell ref="CQ73:CZ73"/>
    <mergeCell ref="BZ73:CG73"/>
    <mergeCell ref="CC81:CE81"/>
    <mergeCell ref="CA81:CB81"/>
    <mergeCell ref="BZ71:CS71"/>
    <mergeCell ref="CQ74:CZ74"/>
    <mergeCell ref="CI81:CT82"/>
    <mergeCell ref="A81:B82"/>
    <mergeCell ref="C81:D81"/>
    <mergeCell ref="C82:D82"/>
    <mergeCell ref="L82:Q82"/>
    <mergeCell ref="R81:W82"/>
    <mergeCell ref="AW81:BE81"/>
    <mergeCell ref="AW82:BE82"/>
    <mergeCell ref="BN73:BS73"/>
    <mergeCell ref="BN74:BS74"/>
    <mergeCell ref="BT73:BY74"/>
    <mergeCell ref="AS73:AW73"/>
    <mergeCell ref="AS74:AW74"/>
    <mergeCell ref="AQ84:AV84"/>
    <mergeCell ref="BJ84:BR84"/>
    <mergeCell ref="BS84:BV84"/>
    <mergeCell ref="AY73:BD73"/>
    <mergeCell ref="AY74:BD74"/>
    <mergeCell ref="BY82:BZ82"/>
    <mergeCell ref="C85:D85"/>
    <mergeCell ref="DC102:DH102"/>
    <mergeCell ref="DC103:DH103"/>
    <mergeCell ref="CI102:CK102"/>
    <mergeCell ref="CI103:CK103"/>
    <mergeCell ref="BJ102:BU102"/>
    <mergeCell ref="BJ103:BU103"/>
    <mergeCell ref="BV102:BX102"/>
    <mergeCell ref="BV103:BX103"/>
    <mergeCell ref="CQ102:DB102"/>
    <mergeCell ref="CQ103:DB103"/>
    <mergeCell ref="CI85:CJ85"/>
    <mergeCell ref="CK85:CL85"/>
    <mergeCell ref="CM85:CO85"/>
    <mergeCell ref="CP85:CR85"/>
    <mergeCell ref="CT100:DO100"/>
  </mergeCells>
  <phoneticPr fontId="6" type="noConversion"/>
  <pageMargins left="0.7" right="0.7" top="0.75" bottom="0.75" header="0.3" footer="0.3"/>
  <pageSetup paperSize="8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(2)</vt:lpstr>
      <vt:lpstr>коммерция</vt:lpstr>
      <vt:lpstr>весна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Лариса</cp:lastModifiedBy>
  <cp:lastPrinted>2021-03-23T04:59:20Z</cp:lastPrinted>
  <dcterms:created xsi:type="dcterms:W3CDTF">2015-06-05T18:19:34Z</dcterms:created>
  <dcterms:modified xsi:type="dcterms:W3CDTF">2022-01-08T08:39:50Z</dcterms:modified>
</cp:coreProperties>
</file>